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SA PRO HAND WEIGHTS" sheetId="1" r:id="rId1"/>
  </sheets>
  <definedNames>
    <definedName name="_xlnm._FilterDatabase" localSheetId="0" hidden="1">'USA PRO HAND WEIGHTS'!$A$3:$L$39</definedName>
    <definedName name="_xlnm.Print_Area" localSheetId="0">'USA PRO HAND WEIGHTS'!$A$1:$Q$164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3" i="1" l="1"/>
  <c r="C102" i="1"/>
  <c r="C29" i="1"/>
  <c r="C28" i="1"/>
  <c r="C38" i="1"/>
  <c r="C37" i="1"/>
  <c r="C48" i="1"/>
  <c r="C14" i="1"/>
  <c r="C142" i="1"/>
  <c r="C27" i="1"/>
  <c r="H27" i="1" s="1"/>
  <c r="C47" i="1"/>
  <c r="H47" i="1" s="1"/>
  <c r="C65" i="1"/>
  <c r="H65" i="1" s="1"/>
  <c r="C64" i="1"/>
  <c r="H64" i="1" s="1"/>
  <c r="C63" i="1"/>
  <c r="H63" i="1" s="1"/>
  <c r="C62" i="1"/>
  <c r="H62" i="1" s="1"/>
  <c r="C101" i="1"/>
  <c r="H101" i="1" s="1"/>
  <c r="C100" i="1"/>
  <c r="H100" i="1" s="1"/>
  <c r="C99" i="1"/>
  <c r="H99" i="1" s="1"/>
  <c r="C98" i="1"/>
  <c r="H98" i="1" s="1"/>
  <c r="C97" i="1"/>
  <c r="H97" i="1" s="1"/>
  <c r="C96" i="1"/>
  <c r="H96" i="1" s="1"/>
  <c r="C95" i="1"/>
  <c r="H95" i="1" s="1"/>
  <c r="C94" i="1"/>
  <c r="H94" i="1" s="1"/>
  <c r="C93" i="1"/>
  <c r="H93" i="1" s="1"/>
  <c r="C92" i="1"/>
  <c r="H92" i="1" s="1"/>
  <c r="C91" i="1"/>
  <c r="H91" i="1" s="1"/>
  <c r="C90" i="1"/>
  <c r="H90" i="1" s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C89" i="1"/>
  <c r="C88" i="1"/>
  <c r="H88" i="1" s="1"/>
  <c r="C87" i="1"/>
  <c r="H87" i="1" s="1"/>
  <c r="C86" i="1"/>
  <c r="H86" i="1" s="1"/>
  <c r="C85" i="1"/>
  <c r="H85" i="1" s="1"/>
  <c r="C84" i="1"/>
  <c r="H84" i="1" s="1"/>
  <c r="C83" i="1"/>
  <c r="H83" i="1" s="1"/>
  <c r="C82" i="1"/>
  <c r="H82" i="1" s="1"/>
  <c r="C81" i="1"/>
  <c r="H81" i="1" s="1"/>
  <c r="C80" i="1"/>
  <c r="H80" i="1" s="1"/>
  <c r="C79" i="1"/>
  <c r="H79" i="1" s="1"/>
  <c r="C78" i="1"/>
  <c r="H78" i="1" s="1"/>
  <c r="C77" i="1"/>
  <c r="H77" i="1" s="1"/>
  <c r="C76" i="1"/>
  <c r="H76" i="1" s="1"/>
  <c r="C75" i="1"/>
  <c r="H75" i="1" s="1"/>
  <c r="C61" i="1"/>
  <c r="C60" i="1"/>
  <c r="H61" i="1" s="1"/>
  <c r="C59" i="1"/>
  <c r="H59" i="1" s="1"/>
  <c r="C58" i="1"/>
  <c r="H58" i="1" s="1"/>
  <c r="C57" i="1"/>
  <c r="H57" i="1" s="1"/>
  <c r="C56" i="1"/>
  <c r="H56" i="1" s="1"/>
  <c r="C55" i="1"/>
  <c r="H55" i="1" s="1"/>
  <c r="C54" i="1"/>
  <c r="H54" i="1" s="1"/>
  <c r="C36" i="1"/>
  <c r="C35" i="1"/>
  <c r="C34" i="1"/>
  <c r="C33" i="1"/>
  <c r="C32" i="1"/>
  <c r="C46" i="1"/>
  <c r="C45" i="1"/>
  <c r="C44" i="1"/>
  <c r="C43" i="1"/>
  <c r="C42" i="1"/>
  <c r="H43" i="1" s="1"/>
  <c r="C41" i="1"/>
  <c r="C40" i="1"/>
  <c r="C13" i="1"/>
  <c r="C12" i="1"/>
  <c r="C11" i="1"/>
  <c r="C10" i="1"/>
  <c r="C9" i="1"/>
  <c r="H9" i="1" s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C116" i="1"/>
  <c r="C115" i="1"/>
  <c r="H114" i="1"/>
  <c r="C114" i="1"/>
  <c r="H113" i="1"/>
  <c r="C113" i="1"/>
  <c r="H112" i="1"/>
  <c r="H111" i="1"/>
  <c r="C111" i="1"/>
  <c r="H110" i="1"/>
  <c r="C110" i="1"/>
  <c r="C26" i="1"/>
  <c r="C25" i="1"/>
  <c r="C24" i="1"/>
  <c r="C23" i="1"/>
  <c r="C22" i="1"/>
  <c r="H24" i="1" l="1"/>
  <c r="H116" i="1"/>
  <c r="H23" i="1"/>
  <c r="H45" i="1"/>
  <c r="H33" i="1"/>
  <c r="H10" i="1"/>
  <c r="H41" i="1"/>
  <c r="H48" i="1"/>
  <c r="H29" i="1"/>
  <c r="H14" i="1"/>
  <c r="H60" i="1"/>
  <c r="C74" i="1" l="1"/>
  <c r="C20" i="1"/>
  <c r="C18" i="1"/>
  <c r="C6" i="1"/>
  <c r="C5" i="1"/>
  <c r="C4" i="1"/>
  <c r="C17" i="1"/>
  <c r="H17" i="1" s="1"/>
  <c r="C16" i="1"/>
  <c r="H16" i="1" s="1"/>
  <c r="C15" i="1"/>
  <c r="H15" i="1" s="1"/>
  <c r="H4" i="1" l="1"/>
  <c r="H8" i="1"/>
  <c r="H105" i="1"/>
  <c r="H104" i="1"/>
  <c r="H103" i="1"/>
  <c r="C73" i="1"/>
  <c r="H73" i="1" s="1"/>
  <c r="C72" i="1"/>
  <c r="H72" i="1" s="1"/>
  <c r="C71" i="1"/>
  <c r="C70" i="1"/>
  <c r="H70" i="1" s="1"/>
  <c r="C69" i="1"/>
  <c r="H69" i="1" s="1"/>
  <c r="C68" i="1"/>
  <c r="H68" i="1" s="1"/>
  <c r="C67" i="1"/>
  <c r="H67" i="1" s="1"/>
  <c r="C66" i="1"/>
  <c r="C53" i="1"/>
  <c r="C52" i="1"/>
  <c r="H52" i="1" s="1"/>
  <c r="C106" i="1"/>
  <c r="H106" i="1" s="1"/>
  <c r="C107" i="1"/>
  <c r="H107" i="1" s="1"/>
  <c r="C108" i="1"/>
  <c r="C109" i="1"/>
  <c r="C39" i="1"/>
  <c r="C30" i="1"/>
  <c r="C31" i="1"/>
  <c r="C49" i="1"/>
  <c r="C50" i="1"/>
  <c r="C51" i="1"/>
  <c r="C103" i="1"/>
  <c r="H71" i="1" l="1"/>
  <c r="H53" i="1"/>
  <c r="H66" i="1"/>
  <c r="H108" i="1"/>
  <c r="H51" i="1"/>
  <c r="H74" i="1"/>
  <c r="H31" i="1"/>
  <c r="H50" i="1"/>
</calcChain>
</file>

<file path=xl/sharedStrings.xml><?xml version="1.0" encoding="utf-8"?>
<sst xmlns="http://schemas.openxmlformats.org/spreadsheetml/2006/main" count="602" uniqueCount="43">
  <si>
    <t>PALLET</t>
  </si>
  <si>
    <t>BARCODE</t>
  </si>
  <si>
    <t>MARKED</t>
  </si>
  <si>
    <t xml:space="preserve">NUMBER OF BOXES </t>
  </si>
  <si>
    <t>ITEM WEIGHT</t>
  </si>
  <si>
    <t>ITEMS PER BOX</t>
  </si>
  <si>
    <t>fk</t>
  </si>
  <si>
    <t>du</t>
  </si>
  <si>
    <t>ym</t>
  </si>
  <si>
    <t>ur</t>
  </si>
  <si>
    <t>yl</t>
  </si>
  <si>
    <t>ITEMS QTY ON PALLET</t>
  </si>
  <si>
    <t>PALLET WEIGHT</t>
  </si>
  <si>
    <t>COMMENTS</t>
  </si>
  <si>
    <t>zs</t>
  </si>
  <si>
    <t>uh</t>
  </si>
  <si>
    <t>original supplier boxes</t>
  </si>
  <si>
    <t>7 original supplier boxes</t>
  </si>
  <si>
    <t>USA Pro Hand Weights 09</t>
  </si>
  <si>
    <t>Grey Multi</t>
  </si>
  <si>
    <t>5kg</t>
  </si>
  <si>
    <t>7.5kg</t>
  </si>
  <si>
    <t>10kg</t>
  </si>
  <si>
    <t>1kg</t>
  </si>
  <si>
    <t>1.5kg</t>
  </si>
  <si>
    <t>2kg</t>
  </si>
  <si>
    <t>2.5kg</t>
  </si>
  <si>
    <t>Size</t>
  </si>
  <si>
    <t>Items:</t>
  </si>
  <si>
    <t>Weight:</t>
  </si>
  <si>
    <t>Barcode:</t>
  </si>
  <si>
    <t>2 original boxes</t>
  </si>
  <si>
    <t>Description</t>
  </si>
  <si>
    <t>2KG HAND WEIGHT</t>
  </si>
  <si>
    <t>5KG HAND WEIGHT</t>
  </si>
  <si>
    <t>10KG HAND WEIGHT</t>
  </si>
  <si>
    <t>1.5KG HAND WEIGHT</t>
  </si>
  <si>
    <t>1KG HAND WEIGHT</t>
  </si>
  <si>
    <t>Colour</t>
  </si>
  <si>
    <t>SUMMARY</t>
  </si>
  <si>
    <t>Total</t>
  </si>
  <si>
    <t>Hand Weights</t>
  </si>
  <si>
    <t>7.5 KG HAND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</si>
</sst>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66676</xdr:colOff>
      <xdr:row>2</xdr:row>
      <xdr:rowOff>9525</xdr:rowOff>
    </xdr:from>
    <xdr:to>
      <xdr:col>16</xdr:col>
      <xdr:colOff>85726</xdr:colOff>
      <xdr:row>10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897F178-4C04-4BB1-A97E-346FE062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651" y="390525"/>
          <a:ext cx="2457450" cy="1666875"/>
        </a:xfrm>
        <a:prstGeom prst="rect">
          <a:avLst/>
        </a:prstGeom>
      </xdr:spPr>
    </xdr:pic>
    <xdr:clientData/>
  </xdr:twoCellAnchor>
  <xdr:twoCellAnchor editAs="oneCell">
    <xdr:from>
      <xdr:col>12</xdr:col>
      <xdr:colOff>62248</xdr:colOff>
      <xdr:row>21</xdr:row>
      <xdr:rowOff>0</xdr:rowOff>
    </xdr:from>
    <xdr:to>
      <xdr:col>15</xdr:col>
      <xdr:colOff>566402</xdr:colOff>
      <xdr:row>28</xdr:row>
      <xdr:rowOff>163769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3F980293-EDF3-4ACA-B8CC-8B62D3DB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68573" y="3619500"/>
          <a:ext cx="2332954" cy="1497269"/>
        </a:xfrm>
        <a:prstGeom prst="rect">
          <a:avLst/>
        </a:prstGeom>
      </xdr:spPr>
    </xdr:pic>
    <xdr:clientData/>
  </xdr:twoCellAnchor>
  <xdr:twoCellAnchor editAs="oneCell">
    <xdr:from>
      <xdr:col>12</xdr:col>
      <xdr:colOff>99118</xdr:colOff>
      <xdr:row>30</xdr:row>
      <xdr:rowOff>28575</xdr:rowOff>
    </xdr:from>
    <xdr:to>
      <xdr:col>15</xdr:col>
      <xdr:colOff>366936</xdr:colOff>
      <xdr:row>38</xdr:row>
      <xdr:rowOff>1844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8929F4D2-C73F-48B2-9494-B92E2041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05443" y="5362575"/>
          <a:ext cx="2096618" cy="1497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428625</xdr:colOff>
      <xdr:row>2</xdr:row>
      <xdr:rowOff>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935E38A-93FC-7831-C765-8EDA6D35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1275" cy="381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266698</xdr:colOff>
      <xdr:row>39</xdr:row>
      <xdr:rowOff>142876</xdr:rowOff>
    </xdr:from>
    <xdr:to>
      <xdr:col>14</xdr:col>
      <xdr:colOff>600071</xdr:colOff>
      <xdr:row>47</xdr:row>
      <xdr:rowOff>163772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AAF3933-817C-4611-8AB8-E93C7EBF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3557912" y="7759037"/>
          <a:ext cx="1544896" cy="1552573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49</xdr:row>
      <xdr:rowOff>38104</xdr:rowOff>
    </xdr:from>
    <xdr:to>
      <xdr:col>15</xdr:col>
      <xdr:colOff>104775</xdr:colOff>
      <xdr:row>57</xdr:row>
      <xdr:rowOff>135199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07C9A7E-4CF3-4957-889A-3B28B4D94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2610177" y="9297327"/>
          <a:ext cx="1621095" cy="177165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5</xdr:row>
      <xdr:rowOff>152599</xdr:rowOff>
    </xdr:from>
    <xdr:to>
      <xdr:col>16</xdr:col>
      <xdr:colOff>390525</xdr:colOff>
      <xdr:row>25</xdr:row>
      <xdr:rowOff>99629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D8EFD18-7D1A-A07F-36D2-9CF1F4A6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1105099"/>
          <a:ext cx="2819400" cy="375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workbookViewId="0">
      <selection activeCell="J147" sqref="J147"/>
    </sheetView>
  </sheetViews>
  <sheetFormatPr defaultRowHeight="15" x14ac:dyDescent="0.25"/>
  <cols>
    <col min="1" max="1" width="12" style="3" bestFit="1" customWidth="1"/>
    <col min="2" max="2" width="20.28515625" customWidth="1"/>
    <col min="3" max="3" width="12.42578125" customWidth="1"/>
    <col min="4" max="4" width="13" customWidth="1"/>
    <col min="5" max="5" width="17.42578125" customWidth="1"/>
    <col min="6" max="6" width="19.5703125" customWidth="1"/>
    <col min="7" max="8" width="13.42578125" customWidth="1"/>
    <col min="9" max="9" width="21.140625" customWidth="1"/>
    <col min="10" max="10" width="23.42578125" customWidth="1"/>
    <col min="11" max="11" width="10.28515625" bestFit="1" customWidth="1"/>
  </cols>
  <sheetData>
    <row r="1" spans="1:14" x14ac:dyDescent="0.25">
      <c r="D1" s="16"/>
      <c r="E1" s="16"/>
      <c r="F1" s="16"/>
      <c r="G1" s="16"/>
      <c r="H1" s="16"/>
      <c r="I1" s="16"/>
      <c r="J1" s="16"/>
      <c r="K1" s="16"/>
      <c r="L1" s="16"/>
    </row>
    <row r="2" spans="1:14" x14ac:dyDescent="0.25">
      <c r="D2" s="16"/>
      <c r="E2" s="16"/>
      <c r="F2" s="16"/>
      <c r="G2" s="16"/>
      <c r="H2" s="16"/>
      <c r="I2" s="16"/>
      <c r="J2" s="16"/>
      <c r="K2" s="16"/>
      <c r="L2" s="16"/>
    </row>
    <row r="3" spans="1:14" x14ac:dyDescent="0.25">
      <c r="A3" s="5" t="s">
        <v>0</v>
      </c>
      <c r="B3" s="1" t="s">
        <v>1</v>
      </c>
      <c r="C3" s="1" t="s">
        <v>11</v>
      </c>
      <c r="D3" s="1" t="s">
        <v>2</v>
      </c>
      <c r="E3" s="1" t="s">
        <v>5</v>
      </c>
      <c r="F3" s="1" t="s">
        <v>3</v>
      </c>
      <c r="G3" s="1" t="s">
        <v>4</v>
      </c>
      <c r="H3" s="1" t="s">
        <v>12</v>
      </c>
      <c r="I3" s="1" t="s">
        <v>13</v>
      </c>
      <c r="J3" s="1" t="s">
        <v>32</v>
      </c>
      <c r="K3" s="1" t="s">
        <v>38</v>
      </c>
      <c r="L3" s="1" t="s">
        <v>27</v>
      </c>
    </row>
    <row r="4" spans="1:14" x14ac:dyDescent="0.25">
      <c r="A4" s="6">
        <v>23</v>
      </c>
      <c r="B4" s="1">
        <v>76116990120</v>
      </c>
      <c r="C4" s="1">
        <f>SUM(E4*F4)</f>
        <v>300</v>
      </c>
      <c r="D4" s="1" t="s">
        <v>15</v>
      </c>
      <c r="E4" s="1">
        <v>20</v>
      </c>
      <c r="F4" s="1">
        <v>15</v>
      </c>
      <c r="G4" s="1">
        <v>1</v>
      </c>
      <c r="H4" s="1">
        <f>SUM(C4*G4)</f>
        <v>300</v>
      </c>
      <c r="I4" s="1" t="s">
        <v>16</v>
      </c>
      <c r="J4" s="1" t="s">
        <v>18</v>
      </c>
      <c r="K4" s="1" t="s">
        <v>19</v>
      </c>
      <c r="L4" s="1" t="s">
        <v>23</v>
      </c>
    </row>
    <row r="5" spans="1:14" x14ac:dyDescent="0.25">
      <c r="A5" s="7">
        <v>24</v>
      </c>
      <c r="B5" s="1">
        <v>76116990120</v>
      </c>
      <c r="C5" s="1">
        <f>SUM(E5*F5)</f>
        <v>160</v>
      </c>
      <c r="D5" s="1" t="s">
        <v>15</v>
      </c>
      <c r="E5" s="1">
        <v>20</v>
      </c>
      <c r="F5" s="1">
        <v>8</v>
      </c>
      <c r="G5" s="1">
        <v>1</v>
      </c>
      <c r="H5" s="1"/>
      <c r="I5" s="1" t="s">
        <v>16</v>
      </c>
      <c r="J5" s="1" t="s">
        <v>18</v>
      </c>
      <c r="K5" s="1" t="s">
        <v>19</v>
      </c>
      <c r="L5" s="1" t="s">
        <v>23</v>
      </c>
    </row>
    <row r="6" spans="1:14" x14ac:dyDescent="0.25">
      <c r="A6" s="7">
        <v>24</v>
      </c>
      <c r="B6" s="1">
        <v>76116990120</v>
      </c>
      <c r="C6" s="1">
        <f>SUM(E6*F6)</f>
        <v>60</v>
      </c>
      <c r="D6" s="1" t="s">
        <v>15</v>
      </c>
      <c r="E6" s="1">
        <v>15</v>
      </c>
      <c r="F6" s="1">
        <v>4</v>
      </c>
      <c r="G6" s="1">
        <v>1</v>
      </c>
      <c r="H6" s="1"/>
      <c r="I6" s="1"/>
      <c r="J6" s="1" t="s">
        <v>18</v>
      </c>
      <c r="K6" s="1" t="s">
        <v>19</v>
      </c>
      <c r="L6" s="1" t="s">
        <v>23</v>
      </c>
    </row>
    <row r="7" spans="1:14" x14ac:dyDescent="0.25">
      <c r="A7" s="7">
        <v>24</v>
      </c>
      <c r="B7" s="1">
        <v>76116990120</v>
      </c>
      <c r="C7" s="1">
        <v>10</v>
      </c>
      <c r="D7" s="1" t="s">
        <v>15</v>
      </c>
      <c r="E7" s="1">
        <v>10</v>
      </c>
      <c r="F7" s="1">
        <v>1</v>
      </c>
      <c r="G7" s="1">
        <v>1</v>
      </c>
      <c r="H7" s="1"/>
      <c r="I7" s="1"/>
      <c r="J7" s="1" t="s">
        <v>18</v>
      </c>
      <c r="K7" s="1" t="s">
        <v>19</v>
      </c>
      <c r="L7" s="1" t="s">
        <v>23</v>
      </c>
    </row>
    <row r="8" spans="1:14" x14ac:dyDescent="0.25">
      <c r="A8" s="7">
        <v>24</v>
      </c>
      <c r="B8" s="1">
        <v>76116990120</v>
      </c>
      <c r="C8" s="1">
        <v>7</v>
      </c>
      <c r="D8" s="1" t="s">
        <v>15</v>
      </c>
      <c r="E8" s="1">
        <v>7</v>
      </c>
      <c r="F8" s="1">
        <v>1</v>
      </c>
      <c r="G8" s="1">
        <v>1</v>
      </c>
      <c r="H8" s="1">
        <f>SUM(C5*G5)+(C6*G6)+(C7*G7)+(C8*G8)</f>
        <v>237</v>
      </c>
      <c r="I8" s="1"/>
      <c r="J8" s="1" t="s">
        <v>18</v>
      </c>
      <c r="K8" s="1" t="s">
        <v>19</v>
      </c>
      <c r="L8" s="1" t="s">
        <v>23</v>
      </c>
    </row>
    <row r="9" spans="1:14" x14ac:dyDescent="0.25">
      <c r="A9" s="12">
        <v>24</v>
      </c>
      <c r="B9" s="1">
        <v>76116990120</v>
      </c>
      <c r="C9" s="1">
        <f t="shared" ref="C9:C18" si="0">SUM(E9*F9)</f>
        <v>160</v>
      </c>
      <c r="D9" s="1" t="s">
        <v>15</v>
      </c>
      <c r="E9" s="1">
        <v>10</v>
      </c>
      <c r="F9" s="1">
        <v>16</v>
      </c>
      <c r="G9" s="1">
        <v>1</v>
      </c>
      <c r="H9" s="1">
        <f>SUM(C9*G9)</f>
        <v>160</v>
      </c>
      <c r="I9" s="1"/>
      <c r="J9" s="1" t="s">
        <v>18</v>
      </c>
      <c r="K9" s="1" t="s">
        <v>19</v>
      </c>
      <c r="L9" s="1" t="s">
        <v>23</v>
      </c>
    </row>
    <row r="10" spans="1:14" x14ac:dyDescent="0.25">
      <c r="A10" s="13">
        <v>40</v>
      </c>
      <c r="B10" s="1">
        <v>76116990120</v>
      </c>
      <c r="C10" s="1">
        <f t="shared" si="0"/>
        <v>10</v>
      </c>
      <c r="D10" s="1" t="s">
        <v>15</v>
      </c>
      <c r="E10" s="1">
        <v>10</v>
      </c>
      <c r="F10" s="1">
        <v>1</v>
      </c>
      <c r="G10" s="1">
        <v>1</v>
      </c>
      <c r="H10" s="1">
        <f>SUM((G8*C8)+(G9*C9)+(G10*C10))</f>
        <v>177</v>
      </c>
      <c r="I10" s="1"/>
      <c r="J10" s="1" t="s">
        <v>18</v>
      </c>
      <c r="K10" s="1" t="s">
        <v>19</v>
      </c>
      <c r="L10" s="1" t="s">
        <v>23</v>
      </c>
    </row>
    <row r="11" spans="1:14" x14ac:dyDescent="0.25">
      <c r="A11" s="13">
        <v>44</v>
      </c>
      <c r="B11" s="1">
        <v>76116990120</v>
      </c>
      <c r="C11" s="1">
        <f t="shared" si="0"/>
        <v>30</v>
      </c>
      <c r="D11" s="1" t="s">
        <v>15</v>
      </c>
      <c r="E11" s="1">
        <v>10</v>
      </c>
      <c r="F11" s="1">
        <v>3</v>
      </c>
      <c r="G11" s="1">
        <v>1</v>
      </c>
      <c r="H11" s="1"/>
      <c r="I11" s="1"/>
      <c r="J11" s="1" t="s">
        <v>18</v>
      </c>
      <c r="K11" s="1" t="s">
        <v>19</v>
      </c>
      <c r="L11" s="1" t="s">
        <v>23</v>
      </c>
    </row>
    <row r="12" spans="1:14" x14ac:dyDescent="0.25">
      <c r="A12" s="13">
        <v>44</v>
      </c>
      <c r="B12" s="1">
        <v>76116990120</v>
      </c>
      <c r="C12" s="1">
        <f t="shared" si="0"/>
        <v>32</v>
      </c>
      <c r="D12" s="1" t="s">
        <v>15</v>
      </c>
      <c r="E12" s="1">
        <v>16</v>
      </c>
      <c r="F12" s="1">
        <v>2</v>
      </c>
      <c r="G12" s="1">
        <v>1</v>
      </c>
      <c r="H12" s="1"/>
      <c r="I12" s="1"/>
      <c r="J12" s="1" t="s">
        <v>18</v>
      </c>
      <c r="K12" s="1" t="s">
        <v>19</v>
      </c>
      <c r="L12" s="1" t="s">
        <v>23</v>
      </c>
      <c r="N12" s="4" t="s">
        <v>37</v>
      </c>
    </row>
    <row r="13" spans="1:14" x14ac:dyDescent="0.25">
      <c r="A13" s="13">
        <v>44</v>
      </c>
      <c r="B13" s="1">
        <v>76116990120</v>
      </c>
      <c r="C13" s="1">
        <f t="shared" si="0"/>
        <v>3</v>
      </c>
      <c r="D13" s="1" t="s">
        <v>15</v>
      </c>
      <c r="E13" s="1">
        <v>3</v>
      </c>
      <c r="F13" s="1">
        <v>1</v>
      </c>
      <c r="G13" s="1">
        <v>1</v>
      </c>
      <c r="H13" s="1"/>
      <c r="I13" s="1"/>
      <c r="J13" s="1" t="s">
        <v>18</v>
      </c>
      <c r="K13" s="1" t="s">
        <v>19</v>
      </c>
      <c r="L13" s="1" t="s">
        <v>23</v>
      </c>
    </row>
    <row r="14" spans="1:14" x14ac:dyDescent="0.25">
      <c r="A14" s="11">
        <v>36</v>
      </c>
      <c r="B14" s="1">
        <v>76116990120</v>
      </c>
      <c r="C14" s="1">
        <f t="shared" si="0"/>
        <v>72</v>
      </c>
      <c r="D14" s="1" t="s">
        <v>15</v>
      </c>
      <c r="E14" s="1">
        <v>12</v>
      </c>
      <c r="F14" s="1">
        <v>6</v>
      </c>
      <c r="G14" s="1">
        <v>1</v>
      </c>
      <c r="H14" s="1">
        <f>SUM((C13*G13)+(C14*G14))</f>
        <v>75</v>
      </c>
      <c r="I14" s="1"/>
      <c r="J14" s="1" t="s">
        <v>18</v>
      </c>
      <c r="K14" s="1" t="s">
        <v>19</v>
      </c>
      <c r="L14" s="1" t="s">
        <v>23</v>
      </c>
    </row>
    <row r="15" spans="1:14" x14ac:dyDescent="0.25">
      <c r="A15" s="6">
        <v>20</v>
      </c>
      <c r="B15" s="1">
        <v>76116990130</v>
      </c>
      <c r="C15" s="1">
        <f t="shared" si="0"/>
        <v>192</v>
      </c>
      <c r="D15" s="1" t="s">
        <v>14</v>
      </c>
      <c r="E15" s="1">
        <v>12</v>
      </c>
      <c r="F15" s="1">
        <v>16</v>
      </c>
      <c r="G15" s="1">
        <v>1.5</v>
      </c>
      <c r="H15" s="1">
        <f>SUM(G15*C15)</f>
        <v>288</v>
      </c>
      <c r="I15" s="1" t="s">
        <v>16</v>
      </c>
      <c r="J15" s="1" t="s">
        <v>18</v>
      </c>
      <c r="K15" s="1" t="s">
        <v>19</v>
      </c>
      <c r="L15" s="1" t="s">
        <v>24</v>
      </c>
    </row>
    <row r="16" spans="1:14" x14ac:dyDescent="0.25">
      <c r="A16" s="6">
        <v>21</v>
      </c>
      <c r="B16" s="1">
        <v>76116990130</v>
      </c>
      <c r="C16" s="1">
        <f t="shared" si="0"/>
        <v>192</v>
      </c>
      <c r="D16" s="1" t="s">
        <v>14</v>
      </c>
      <c r="E16" s="1">
        <v>12</v>
      </c>
      <c r="F16" s="1">
        <v>16</v>
      </c>
      <c r="G16" s="1">
        <v>1.5</v>
      </c>
      <c r="H16" s="1">
        <f>SUM(G16*C16)</f>
        <v>288</v>
      </c>
      <c r="I16" s="1" t="s">
        <v>16</v>
      </c>
      <c r="J16" s="1" t="s">
        <v>18</v>
      </c>
      <c r="K16" s="1" t="s">
        <v>19</v>
      </c>
      <c r="L16" s="1" t="s">
        <v>24</v>
      </c>
    </row>
    <row r="17" spans="1:14" x14ac:dyDescent="0.25">
      <c r="A17" s="6">
        <v>22</v>
      </c>
      <c r="B17" s="1">
        <v>76116990130</v>
      </c>
      <c r="C17" s="1">
        <f t="shared" si="0"/>
        <v>192</v>
      </c>
      <c r="D17" s="1" t="s">
        <v>14</v>
      </c>
      <c r="E17" s="1">
        <v>12</v>
      </c>
      <c r="F17" s="1">
        <v>16</v>
      </c>
      <c r="G17" s="1">
        <v>1.5</v>
      </c>
      <c r="H17" s="1">
        <f>SUM(C17*G17)</f>
        <v>288</v>
      </c>
      <c r="I17" s="1" t="s">
        <v>16</v>
      </c>
      <c r="J17" s="1" t="s">
        <v>18</v>
      </c>
      <c r="K17" s="1" t="s">
        <v>19</v>
      </c>
      <c r="L17" s="1" t="s">
        <v>24</v>
      </c>
    </row>
    <row r="18" spans="1:14" x14ac:dyDescent="0.25">
      <c r="A18" s="7">
        <v>25</v>
      </c>
      <c r="B18" s="1">
        <v>76116990130</v>
      </c>
      <c r="C18" s="1">
        <f t="shared" si="0"/>
        <v>39</v>
      </c>
      <c r="D18" s="1" t="s">
        <v>14</v>
      </c>
      <c r="E18" s="1">
        <v>13</v>
      </c>
      <c r="F18" s="1">
        <v>3</v>
      </c>
      <c r="G18" s="1">
        <v>1.5</v>
      </c>
      <c r="H18" s="1"/>
      <c r="I18" s="1"/>
      <c r="J18" s="1" t="s">
        <v>18</v>
      </c>
      <c r="K18" s="1" t="s">
        <v>19</v>
      </c>
      <c r="L18" s="1" t="s">
        <v>24</v>
      </c>
    </row>
    <row r="19" spans="1:14" x14ac:dyDescent="0.25">
      <c r="A19" s="7">
        <v>25</v>
      </c>
      <c r="B19" s="1">
        <v>76116990130</v>
      </c>
      <c r="C19" s="1">
        <v>20</v>
      </c>
      <c r="D19" s="1" t="s">
        <v>14</v>
      </c>
      <c r="E19" s="1">
        <v>20</v>
      </c>
      <c r="F19" s="1">
        <v>1</v>
      </c>
      <c r="G19" s="1">
        <v>1.5</v>
      </c>
      <c r="H19" s="1"/>
      <c r="I19" s="1" t="s">
        <v>16</v>
      </c>
      <c r="J19" s="1" t="s">
        <v>18</v>
      </c>
      <c r="K19" s="1" t="s">
        <v>19</v>
      </c>
      <c r="L19" s="1" t="s">
        <v>24</v>
      </c>
    </row>
    <row r="20" spans="1:14" x14ac:dyDescent="0.25">
      <c r="A20" s="7">
        <v>25</v>
      </c>
      <c r="B20" s="1">
        <v>76116990130</v>
      </c>
      <c r="C20" s="1">
        <f>SUM(E20*F20)</f>
        <v>20</v>
      </c>
      <c r="D20" s="1" t="s">
        <v>14</v>
      </c>
      <c r="E20" s="1">
        <v>10</v>
      </c>
      <c r="F20" s="1">
        <v>2</v>
      </c>
      <c r="G20" s="1">
        <v>1.5</v>
      </c>
      <c r="H20" s="1"/>
      <c r="I20" s="1"/>
      <c r="J20" s="1" t="s">
        <v>18</v>
      </c>
      <c r="K20" s="1" t="s">
        <v>19</v>
      </c>
      <c r="L20" s="1" t="s">
        <v>24</v>
      </c>
    </row>
    <row r="21" spans="1:14" x14ac:dyDescent="0.25">
      <c r="A21" s="7">
        <v>25</v>
      </c>
      <c r="B21" s="1">
        <v>76116990130</v>
      </c>
      <c r="C21" s="1">
        <v>8</v>
      </c>
      <c r="D21" s="1" t="s">
        <v>14</v>
      </c>
      <c r="E21" s="1">
        <v>8</v>
      </c>
      <c r="F21" s="1">
        <v>1</v>
      </c>
      <c r="G21" s="1">
        <v>1.5</v>
      </c>
      <c r="H21" s="1"/>
      <c r="I21" s="1"/>
      <c r="J21" s="1" t="s">
        <v>18</v>
      </c>
      <c r="K21" s="1" t="s">
        <v>19</v>
      </c>
      <c r="L21" s="1" t="s">
        <v>24</v>
      </c>
      <c r="N21" s="4" t="s">
        <v>36</v>
      </c>
    </row>
    <row r="22" spans="1:14" x14ac:dyDescent="0.25">
      <c r="A22" s="13">
        <v>27</v>
      </c>
      <c r="B22" s="1">
        <v>76116990130</v>
      </c>
      <c r="C22" s="1">
        <f t="shared" ref="C22:C29" si="1">SUM(E22*F22)</f>
        <v>96</v>
      </c>
      <c r="D22" s="1" t="s">
        <v>14</v>
      </c>
      <c r="E22" s="1">
        <v>12</v>
      </c>
      <c r="F22" s="1">
        <v>8</v>
      </c>
      <c r="G22" s="1">
        <v>1.5</v>
      </c>
      <c r="H22" s="1"/>
      <c r="I22" s="1"/>
      <c r="J22" s="1" t="s">
        <v>18</v>
      </c>
      <c r="K22" s="1" t="s">
        <v>19</v>
      </c>
      <c r="L22" s="1" t="s">
        <v>24</v>
      </c>
    </row>
    <row r="23" spans="1:14" x14ac:dyDescent="0.25">
      <c r="A23" s="13">
        <v>27</v>
      </c>
      <c r="B23" s="1">
        <v>76116990130</v>
      </c>
      <c r="C23" s="1">
        <f t="shared" si="1"/>
        <v>32</v>
      </c>
      <c r="D23" s="1" t="s">
        <v>14</v>
      </c>
      <c r="E23" s="1">
        <v>8</v>
      </c>
      <c r="F23" s="1">
        <v>4</v>
      </c>
      <c r="G23" s="1">
        <v>1.5</v>
      </c>
      <c r="H23" s="1">
        <f>SUM((G22*C22)+(C23*G23))</f>
        <v>192</v>
      </c>
      <c r="I23" s="1"/>
      <c r="J23" s="1" t="s">
        <v>18</v>
      </c>
      <c r="K23" s="1" t="s">
        <v>19</v>
      </c>
      <c r="L23" s="1" t="s">
        <v>24</v>
      </c>
    </row>
    <row r="24" spans="1:14" x14ac:dyDescent="0.25">
      <c r="A24" s="12">
        <v>32</v>
      </c>
      <c r="B24" s="1">
        <v>76116990130</v>
      </c>
      <c r="C24" s="1">
        <f t="shared" si="1"/>
        <v>128</v>
      </c>
      <c r="D24" s="1" t="s">
        <v>14</v>
      </c>
      <c r="E24" s="1">
        <v>8</v>
      </c>
      <c r="F24" s="1">
        <v>16</v>
      </c>
      <c r="G24" s="1">
        <v>1.5</v>
      </c>
      <c r="H24" s="1">
        <f>SUM((G23*C23)+(C24*G24))</f>
        <v>240</v>
      </c>
      <c r="I24" s="1"/>
      <c r="J24" s="1" t="s">
        <v>18</v>
      </c>
      <c r="K24" s="1" t="s">
        <v>19</v>
      </c>
      <c r="L24" s="1" t="s">
        <v>24</v>
      </c>
    </row>
    <row r="25" spans="1:14" x14ac:dyDescent="0.25">
      <c r="A25" s="13">
        <v>41</v>
      </c>
      <c r="B25" s="1">
        <v>76116990130</v>
      </c>
      <c r="C25" s="1">
        <f t="shared" si="1"/>
        <v>32</v>
      </c>
      <c r="D25" s="1" t="s">
        <v>14</v>
      </c>
      <c r="E25" s="1">
        <v>8</v>
      </c>
      <c r="F25" s="1">
        <v>4</v>
      </c>
      <c r="G25" s="1">
        <v>1.5</v>
      </c>
      <c r="H25" s="1"/>
      <c r="I25" s="1"/>
      <c r="J25" s="1" t="s">
        <v>18</v>
      </c>
      <c r="K25" s="1" t="s">
        <v>19</v>
      </c>
      <c r="L25" s="1" t="s">
        <v>24</v>
      </c>
    </row>
    <row r="26" spans="1:14" x14ac:dyDescent="0.25">
      <c r="A26" s="13">
        <v>44</v>
      </c>
      <c r="B26" s="1">
        <v>76116990130</v>
      </c>
      <c r="C26" s="1">
        <f t="shared" si="1"/>
        <v>1</v>
      </c>
      <c r="D26" s="1" t="s">
        <v>14</v>
      </c>
      <c r="E26" s="1">
        <v>1</v>
      </c>
      <c r="F26" s="1">
        <v>1</v>
      </c>
      <c r="G26" s="1">
        <v>1.5</v>
      </c>
      <c r="H26" s="1"/>
      <c r="I26" s="1"/>
      <c r="J26" s="1" t="s">
        <v>18</v>
      </c>
      <c r="K26" s="1" t="s">
        <v>19</v>
      </c>
      <c r="L26" s="1" t="s">
        <v>24</v>
      </c>
    </row>
    <row r="27" spans="1:14" x14ac:dyDescent="0.25">
      <c r="A27" s="10">
        <v>35</v>
      </c>
      <c r="B27" s="2">
        <v>76116990130</v>
      </c>
      <c r="C27" s="2">
        <f t="shared" si="1"/>
        <v>128</v>
      </c>
      <c r="D27" s="2" t="s">
        <v>14</v>
      </c>
      <c r="E27" s="2">
        <v>8</v>
      </c>
      <c r="F27" s="2">
        <v>16</v>
      </c>
      <c r="G27" s="2">
        <v>1.5</v>
      </c>
      <c r="H27" s="2">
        <f>SUM(C27*G27)</f>
        <v>192</v>
      </c>
      <c r="I27" s="2"/>
      <c r="J27" s="2" t="s">
        <v>18</v>
      </c>
      <c r="K27" s="2" t="s">
        <v>19</v>
      </c>
      <c r="L27" s="2" t="s">
        <v>24</v>
      </c>
    </row>
    <row r="28" spans="1:14" x14ac:dyDescent="0.25">
      <c r="A28" s="11">
        <v>38</v>
      </c>
      <c r="B28" s="2">
        <v>76116990130</v>
      </c>
      <c r="C28" s="2">
        <f t="shared" si="1"/>
        <v>56</v>
      </c>
      <c r="D28" s="2" t="s">
        <v>14</v>
      </c>
      <c r="E28" s="2">
        <v>8</v>
      </c>
      <c r="F28" s="2">
        <v>7</v>
      </c>
      <c r="G28" s="2">
        <v>1.5</v>
      </c>
      <c r="H28" s="2"/>
      <c r="I28" s="2"/>
      <c r="J28" s="2" t="s">
        <v>18</v>
      </c>
      <c r="K28" s="2" t="s">
        <v>19</v>
      </c>
      <c r="L28" s="2" t="s">
        <v>24</v>
      </c>
    </row>
    <row r="29" spans="1:14" x14ac:dyDescent="0.25">
      <c r="A29" s="11">
        <v>38</v>
      </c>
      <c r="B29" s="2">
        <v>76116990130</v>
      </c>
      <c r="C29" s="2">
        <f t="shared" si="1"/>
        <v>5</v>
      </c>
      <c r="D29" s="2" t="s">
        <v>14</v>
      </c>
      <c r="E29" s="2">
        <v>5</v>
      </c>
      <c r="F29" s="2">
        <v>1</v>
      </c>
      <c r="G29" s="2">
        <v>1.5</v>
      </c>
      <c r="H29" s="2">
        <f>SUM((C27*G27)+(C28*G28)+(C29+G29))</f>
        <v>282.5</v>
      </c>
      <c r="I29" s="2"/>
      <c r="J29" s="2" t="s">
        <v>18</v>
      </c>
      <c r="K29" s="2" t="s">
        <v>19</v>
      </c>
      <c r="L29" s="2" t="s">
        <v>24</v>
      </c>
    </row>
    <row r="30" spans="1:14" x14ac:dyDescent="0.25">
      <c r="A30" s="7">
        <v>7</v>
      </c>
      <c r="B30" s="1">
        <v>76116990140</v>
      </c>
      <c r="C30" s="1">
        <f t="shared" ref="C30:C68" si="2">(E30*F30)</f>
        <v>10</v>
      </c>
      <c r="D30" s="1" t="s">
        <v>8</v>
      </c>
      <c r="E30" s="1">
        <v>10</v>
      </c>
      <c r="F30" s="1">
        <v>1</v>
      </c>
      <c r="G30" s="1">
        <v>2</v>
      </c>
      <c r="H30" s="1"/>
      <c r="I30" s="1"/>
      <c r="J30" s="1" t="s">
        <v>18</v>
      </c>
      <c r="K30" s="1" t="s">
        <v>19</v>
      </c>
      <c r="L30" s="1" t="s">
        <v>25</v>
      </c>
      <c r="N30" s="4" t="s">
        <v>33</v>
      </c>
    </row>
    <row r="31" spans="1:14" x14ac:dyDescent="0.25">
      <c r="A31" s="7">
        <v>7</v>
      </c>
      <c r="B31" s="1">
        <v>76116990140</v>
      </c>
      <c r="C31" s="1">
        <f t="shared" si="2"/>
        <v>11</v>
      </c>
      <c r="D31" s="1" t="s">
        <v>8</v>
      </c>
      <c r="E31" s="1">
        <v>11</v>
      </c>
      <c r="F31" s="1">
        <v>1</v>
      </c>
      <c r="G31" s="1">
        <v>2</v>
      </c>
      <c r="H31" s="1">
        <f>SUM(C28*G28)+(C29*G29)+(C30*G30)+(C31*G31)</f>
        <v>133.5</v>
      </c>
      <c r="I31" s="1"/>
      <c r="J31" s="1" t="s">
        <v>18</v>
      </c>
      <c r="K31" s="1" t="s">
        <v>19</v>
      </c>
      <c r="L31" s="1" t="s">
        <v>25</v>
      </c>
    </row>
    <row r="32" spans="1:14" x14ac:dyDescent="0.25">
      <c r="A32" s="13">
        <v>29</v>
      </c>
      <c r="B32" s="1">
        <v>76116990140</v>
      </c>
      <c r="C32" s="1">
        <f t="shared" si="2"/>
        <v>40</v>
      </c>
      <c r="D32" s="1" t="s">
        <v>8</v>
      </c>
      <c r="E32" s="1">
        <v>10</v>
      </c>
      <c r="F32" s="1">
        <v>4</v>
      </c>
      <c r="G32" s="1">
        <v>2</v>
      </c>
      <c r="H32" s="1"/>
      <c r="I32" s="1"/>
      <c r="J32" s="1" t="s">
        <v>18</v>
      </c>
      <c r="K32" s="1" t="s">
        <v>19</v>
      </c>
      <c r="L32" s="1" t="s">
        <v>25</v>
      </c>
    </row>
    <row r="33" spans="1:14" x14ac:dyDescent="0.25">
      <c r="A33" s="13">
        <v>29</v>
      </c>
      <c r="B33" s="1">
        <v>76116990140</v>
      </c>
      <c r="C33" s="1">
        <f t="shared" si="2"/>
        <v>66</v>
      </c>
      <c r="D33" s="1" t="s">
        <v>8</v>
      </c>
      <c r="E33" s="1">
        <v>6</v>
      </c>
      <c r="F33" s="1">
        <v>11</v>
      </c>
      <c r="G33" s="1">
        <v>2</v>
      </c>
      <c r="H33" s="1">
        <f>SUM((G32*C32)+(C33*G33))</f>
        <v>212</v>
      </c>
      <c r="I33" s="1"/>
      <c r="J33" s="1" t="s">
        <v>18</v>
      </c>
      <c r="K33" s="1" t="s">
        <v>19</v>
      </c>
      <c r="L33" s="1" t="s">
        <v>25</v>
      </c>
    </row>
    <row r="34" spans="1:14" x14ac:dyDescent="0.25">
      <c r="A34" s="13">
        <v>40</v>
      </c>
      <c r="B34" s="1">
        <v>76116990140</v>
      </c>
      <c r="C34" s="1">
        <f t="shared" si="2"/>
        <v>84</v>
      </c>
      <c r="D34" s="1" t="s">
        <v>8</v>
      </c>
      <c r="E34" s="1">
        <v>6</v>
      </c>
      <c r="F34" s="1">
        <v>14</v>
      </c>
      <c r="G34" s="1">
        <v>2</v>
      </c>
      <c r="H34" s="1"/>
      <c r="I34" s="1"/>
      <c r="J34" s="1" t="s">
        <v>18</v>
      </c>
      <c r="K34" s="1" t="s">
        <v>19</v>
      </c>
      <c r="L34" s="1" t="s">
        <v>25</v>
      </c>
    </row>
    <row r="35" spans="1:14" x14ac:dyDescent="0.25">
      <c r="A35" s="13">
        <v>40</v>
      </c>
      <c r="B35" s="1">
        <v>76116990140</v>
      </c>
      <c r="C35" s="1">
        <f t="shared" si="2"/>
        <v>4</v>
      </c>
      <c r="D35" s="1" t="s">
        <v>8</v>
      </c>
      <c r="E35" s="1">
        <v>4</v>
      </c>
      <c r="F35" s="1">
        <v>1</v>
      </c>
      <c r="G35" s="1">
        <v>2</v>
      </c>
      <c r="H35" s="1"/>
      <c r="I35" s="1"/>
      <c r="J35" s="1" t="s">
        <v>18</v>
      </c>
      <c r="K35" s="1" t="s">
        <v>19</v>
      </c>
      <c r="L35" s="1" t="s">
        <v>25</v>
      </c>
    </row>
    <row r="36" spans="1:14" x14ac:dyDescent="0.25">
      <c r="A36" s="13">
        <v>44</v>
      </c>
      <c r="B36" s="1">
        <v>76116990140</v>
      </c>
      <c r="C36" s="1">
        <f t="shared" si="2"/>
        <v>1</v>
      </c>
      <c r="D36" s="1" t="s">
        <v>8</v>
      </c>
      <c r="E36" s="1">
        <v>1</v>
      </c>
      <c r="F36" s="1">
        <v>1</v>
      </c>
      <c r="G36" s="1">
        <v>2</v>
      </c>
      <c r="H36" s="1"/>
      <c r="I36" s="1"/>
      <c r="J36" s="1" t="s">
        <v>18</v>
      </c>
      <c r="K36" s="1" t="s">
        <v>19</v>
      </c>
      <c r="L36" s="1" t="s">
        <v>25</v>
      </c>
    </row>
    <row r="37" spans="1:14" x14ac:dyDescent="0.25">
      <c r="A37" s="11">
        <v>37</v>
      </c>
      <c r="B37" s="1">
        <v>76116990140</v>
      </c>
      <c r="C37" s="1">
        <f t="shared" si="2"/>
        <v>60</v>
      </c>
      <c r="D37" s="1" t="s">
        <v>8</v>
      </c>
      <c r="E37" s="1">
        <v>6</v>
      </c>
      <c r="F37" s="1">
        <v>10</v>
      </c>
      <c r="G37" s="1">
        <v>2</v>
      </c>
      <c r="H37" s="1"/>
      <c r="I37" s="1"/>
      <c r="J37" s="1" t="s">
        <v>18</v>
      </c>
      <c r="K37" s="1" t="s">
        <v>19</v>
      </c>
      <c r="L37" s="1" t="s">
        <v>25</v>
      </c>
    </row>
    <row r="38" spans="1:14" x14ac:dyDescent="0.25">
      <c r="A38" s="11">
        <v>37</v>
      </c>
      <c r="B38" s="1">
        <v>76116990140</v>
      </c>
      <c r="C38" s="1">
        <f t="shared" si="2"/>
        <v>4</v>
      </c>
      <c r="D38" s="1" t="s">
        <v>8</v>
      </c>
      <c r="E38" s="1">
        <v>4</v>
      </c>
      <c r="F38" s="1">
        <v>1</v>
      </c>
      <c r="G38" s="1">
        <v>2</v>
      </c>
      <c r="H38" s="1"/>
      <c r="I38" s="1"/>
      <c r="J38" s="1" t="s">
        <v>18</v>
      </c>
      <c r="K38" s="1" t="s">
        <v>19</v>
      </c>
      <c r="L38" s="1" t="s">
        <v>25</v>
      </c>
    </row>
    <row r="39" spans="1:14" x14ac:dyDescent="0.25">
      <c r="A39" s="7">
        <v>7</v>
      </c>
      <c r="B39" s="1">
        <v>76116990150</v>
      </c>
      <c r="C39" s="1">
        <f t="shared" si="2"/>
        <v>15</v>
      </c>
      <c r="D39" s="1" t="s">
        <v>7</v>
      </c>
      <c r="E39" s="1">
        <v>5</v>
      </c>
      <c r="F39" s="1">
        <v>3</v>
      </c>
      <c r="G39" s="1">
        <v>2.5</v>
      </c>
      <c r="H39" s="1"/>
      <c r="I39" s="1"/>
      <c r="J39" s="1" t="s">
        <v>18</v>
      </c>
      <c r="K39" s="1" t="s">
        <v>19</v>
      </c>
      <c r="L39" s="1" t="s">
        <v>26</v>
      </c>
      <c r="N39" s="4" t="s">
        <v>34</v>
      </c>
    </row>
    <row r="40" spans="1:14" x14ac:dyDescent="0.25">
      <c r="A40" s="13">
        <v>20</v>
      </c>
      <c r="B40" s="1">
        <v>76116990150</v>
      </c>
      <c r="C40" s="1">
        <f t="shared" si="2"/>
        <v>35</v>
      </c>
      <c r="D40" s="1" t="s">
        <v>7</v>
      </c>
      <c r="E40" s="1">
        <v>5</v>
      </c>
      <c r="F40" s="1">
        <v>7</v>
      </c>
      <c r="G40" s="1">
        <v>2.5</v>
      </c>
      <c r="H40" s="1"/>
      <c r="I40" s="1"/>
      <c r="J40" s="1" t="s">
        <v>18</v>
      </c>
      <c r="K40" s="1" t="s">
        <v>19</v>
      </c>
      <c r="L40" s="1" t="s">
        <v>26</v>
      </c>
    </row>
    <row r="41" spans="1:14" x14ac:dyDescent="0.25">
      <c r="A41" s="13">
        <v>20</v>
      </c>
      <c r="B41" s="1">
        <v>76116990150</v>
      </c>
      <c r="C41" s="1">
        <f t="shared" si="2"/>
        <v>40</v>
      </c>
      <c r="D41" s="1" t="s">
        <v>7</v>
      </c>
      <c r="E41" s="1">
        <v>8</v>
      </c>
      <c r="F41" s="1">
        <v>5</v>
      </c>
      <c r="G41" s="1">
        <v>2.5</v>
      </c>
      <c r="H41" s="1">
        <f>SUM((G40*C40)+(G41*C41))</f>
        <v>187.5</v>
      </c>
      <c r="I41" s="1"/>
      <c r="J41" s="1" t="s">
        <v>18</v>
      </c>
      <c r="K41" s="1" t="s">
        <v>19</v>
      </c>
      <c r="L41" s="1" t="s">
        <v>26</v>
      </c>
    </row>
    <row r="42" spans="1:14" x14ac:dyDescent="0.25">
      <c r="A42" s="13">
        <v>23</v>
      </c>
      <c r="B42" s="1">
        <v>76116990150</v>
      </c>
      <c r="C42" s="1">
        <f t="shared" si="2"/>
        <v>80</v>
      </c>
      <c r="D42" s="1" t="s">
        <v>7</v>
      </c>
      <c r="E42" s="1">
        <v>8</v>
      </c>
      <c r="F42" s="1">
        <v>10</v>
      </c>
      <c r="G42" s="1">
        <v>2.5</v>
      </c>
      <c r="H42" s="1"/>
      <c r="I42" s="1"/>
      <c r="J42" s="1" t="s">
        <v>18</v>
      </c>
      <c r="K42" s="1" t="s">
        <v>19</v>
      </c>
      <c r="L42" s="1" t="s">
        <v>26</v>
      </c>
    </row>
    <row r="43" spans="1:14" x14ac:dyDescent="0.25">
      <c r="A43" s="13">
        <v>23</v>
      </c>
      <c r="B43" s="1">
        <v>76116990150</v>
      </c>
      <c r="C43" s="1">
        <f t="shared" si="2"/>
        <v>5</v>
      </c>
      <c r="D43" s="1" t="s">
        <v>7</v>
      </c>
      <c r="E43" s="1">
        <v>5</v>
      </c>
      <c r="F43" s="1">
        <v>1</v>
      </c>
      <c r="G43" s="1">
        <v>2.5</v>
      </c>
      <c r="H43" s="1">
        <f>SUM((G42*C42)+(G43*C43))</f>
        <v>212.5</v>
      </c>
      <c r="I43" s="1"/>
      <c r="J43" s="1" t="s">
        <v>18</v>
      </c>
      <c r="K43" s="1" t="s">
        <v>19</v>
      </c>
      <c r="L43" s="1" t="s">
        <v>26</v>
      </c>
    </row>
    <row r="44" spans="1:14" x14ac:dyDescent="0.25">
      <c r="A44" s="13">
        <v>41</v>
      </c>
      <c r="B44" s="1">
        <v>76116990150</v>
      </c>
      <c r="C44" s="1">
        <f t="shared" si="2"/>
        <v>40</v>
      </c>
      <c r="D44" s="1" t="s">
        <v>7</v>
      </c>
      <c r="E44" s="1">
        <v>5</v>
      </c>
      <c r="F44" s="1">
        <v>8</v>
      </c>
      <c r="G44" s="1">
        <v>2.5</v>
      </c>
      <c r="H44" s="1"/>
      <c r="I44" s="1"/>
      <c r="J44" s="1" t="s">
        <v>18</v>
      </c>
      <c r="K44" s="1" t="s">
        <v>19</v>
      </c>
      <c r="L44" s="1" t="s">
        <v>26</v>
      </c>
    </row>
    <row r="45" spans="1:14" x14ac:dyDescent="0.25">
      <c r="A45" s="13">
        <v>41</v>
      </c>
      <c r="B45" s="1">
        <v>76116990150</v>
      </c>
      <c r="C45" s="1">
        <f t="shared" si="2"/>
        <v>16</v>
      </c>
      <c r="D45" s="1" t="s">
        <v>7</v>
      </c>
      <c r="E45" s="1">
        <v>8</v>
      </c>
      <c r="F45" s="1">
        <v>2</v>
      </c>
      <c r="G45" s="1">
        <v>2.5</v>
      </c>
      <c r="H45" s="1">
        <f>SUM((C43*G43)+(C44*G44)+(C45*G45))</f>
        <v>152.5</v>
      </c>
      <c r="I45" s="1"/>
      <c r="J45" s="1" t="s">
        <v>18</v>
      </c>
      <c r="K45" s="1" t="s">
        <v>19</v>
      </c>
      <c r="L45" s="1" t="s">
        <v>26</v>
      </c>
    </row>
    <row r="46" spans="1:14" x14ac:dyDescent="0.25">
      <c r="A46" s="13">
        <v>44</v>
      </c>
      <c r="B46" s="1">
        <v>76116990150</v>
      </c>
      <c r="C46" s="1">
        <f t="shared" si="2"/>
        <v>2</v>
      </c>
      <c r="D46" s="1" t="s">
        <v>7</v>
      </c>
      <c r="E46" s="1">
        <v>2</v>
      </c>
      <c r="F46" s="1">
        <v>1</v>
      </c>
      <c r="G46" s="1">
        <v>2.5</v>
      </c>
      <c r="H46" s="1"/>
      <c r="I46" s="1"/>
      <c r="J46" s="1" t="s">
        <v>18</v>
      </c>
      <c r="K46" s="1" t="s">
        <v>19</v>
      </c>
      <c r="L46" s="1" t="s">
        <v>26</v>
      </c>
    </row>
    <row r="47" spans="1:14" x14ac:dyDescent="0.25">
      <c r="A47" s="10">
        <v>34</v>
      </c>
      <c r="B47" s="1">
        <v>76116990150</v>
      </c>
      <c r="C47" s="1">
        <f t="shared" si="2"/>
        <v>80</v>
      </c>
      <c r="D47" s="1" t="s">
        <v>7</v>
      </c>
      <c r="E47" s="1">
        <v>5</v>
      </c>
      <c r="F47" s="1">
        <v>16</v>
      </c>
      <c r="G47" s="1">
        <v>2.5</v>
      </c>
      <c r="H47" s="1">
        <f>SUM(C47*G47)</f>
        <v>200</v>
      </c>
      <c r="I47" s="1"/>
      <c r="J47" s="1" t="s">
        <v>18</v>
      </c>
      <c r="K47" s="1" t="s">
        <v>19</v>
      </c>
      <c r="L47" s="1" t="s">
        <v>26</v>
      </c>
    </row>
    <row r="48" spans="1:14" x14ac:dyDescent="0.25">
      <c r="A48" s="11">
        <v>37</v>
      </c>
      <c r="B48" s="1">
        <v>76116990150</v>
      </c>
      <c r="C48" s="1">
        <f t="shared" si="2"/>
        <v>20</v>
      </c>
      <c r="D48" s="1" t="s">
        <v>7</v>
      </c>
      <c r="E48" s="1">
        <v>5</v>
      </c>
      <c r="F48" s="1">
        <v>4</v>
      </c>
      <c r="G48" s="1">
        <v>2.5</v>
      </c>
      <c r="H48" s="1">
        <f>SUM((C46*G46)+(C47*G47)+(C48*G48))</f>
        <v>255</v>
      </c>
      <c r="I48" s="1"/>
      <c r="J48" s="1" t="s">
        <v>18</v>
      </c>
      <c r="K48" s="1" t="s">
        <v>19</v>
      </c>
      <c r="L48" s="1" t="s">
        <v>26</v>
      </c>
      <c r="N48" s="4"/>
    </row>
    <row r="49" spans="1:14" x14ac:dyDescent="0.25">
      <c r="A49" s="7">
        <v>8</v>
      </c>
      <c r="B49" s="1">
        <v>76116990210</v>
      </c>
      <c r="C49" s="1">
        <f t="shared" si="2"/>
        <v>16</v>
      </c>
      <c r="D49" s="1" t="s">
        <v>9</v>
      </c>
      <c r="E49" s="1">
        <v>2</v>
      </c>
      <c r="F49" s="1">
        <v>8</v>
      </c>
      <c r="G49" s="1">
        <v>5</v>
      </c>
      <c r="H49" s="1"/>
      <c r="I49" s="1"/>
      <c r="J49" s="1" t="s">
        <v>18</v>
      </c>
      <c r="K49" s="1" t="s">
        <v>19</v>
      </c>
      <c r="L49" s="1" t="s">
        <v>20</v>
      </c>
      <c r="N49" s="4" t="s">
        <v>42</v>
      </c>
    </row>
    <row r="50" spans="1:14" x14ac:dyDescent="0.25">
      <c r="A50" s="7">
        <v>8</v>
      </c>
      <c r="B50" s="1">
        <v>76116990210</v>
      </c>
      <c r="C50" s="1">
        <f t="shared" si="2"/>
        <v>40</v>
      </c>
      <c r="D50" s="1" t="s">
        <v>9</v>
      </c>
      <c r="E50" s="1">
        <v>4</v>
      </c>
      <c r="F50" s="1">
        <v>10</v>
      </c>
      <c r="G50" s="1">
        <v>5</v>
      </c>
      <c r="H50" s="1">
        <f>SUM(C49*G49)+(C50*G50)</f>
        <v>280</v>
      </c>
      <c r="I50" s="1" t="s">
        <v>16</v>
      </c>
      <c r="J50" s="1" t="s">
        <v>18</v>
      </c>
      <c r="K50" s="1" t="s">
        <v>19</v>
      </c>
      <c r="L50" s="1" t="s">
        <v>20</v>
      </c>
    </row>
    <row r="51" spans="1:14" x14ac:dyDescent="0.25">
      <c r="A51" s="6">
        <v>9</v>
      </c>
      <c r="B51" s="1">
        <v>76116990210</v>
      </c>
      <c r="C51" s="1">
        <f t="shared" si="2"/>
        <v>32</v>
      </c>
      <c r="D51" s="1" t="s">
        <v>9</v>
      </c>
      <c r="E51" s="1">
        <v>2</v>
      </c>
      <c r="F51" s="1">
        <v>16</v>
      </c>
      <c r="G51" s="1">
        <v>5</v>
      </c>
      <c r="H51" s="1">
        <f t="shared" ref="H51:H60" si="3">SUM(C51*G51)</f>
        <v>160</v>
      </c>
      <c r="I51" s="1"/>
      <c r="J51" s="1" t="s">
        <v>18</v>
      </c>
      <c r="K51" s="1" t="s">
        <v>19</v>
      </c>
      <c r="L51" s="1" t="s">
        <v>20</v>
      </c>
    </row>
    <row r="52" spans="1:14" x14ac:dyDescent="0.25">
      <c r="A52" s="6">
        <v>10</v>
      </c>
      <c r="B52" s="1">
        <v>76116990210</v>
      </c>
      <c r="C52" s="1">
        <f t="shared" si="2"/>
        <v>32</v>
      </c>
      <c r="D52" s="1" t="s">
        <v>9</v>
      </c>
      <c r="E52" s="1">
        <v>2</v>
      </c>
      <c r="F52" s="1">
        <v>16</v>
      </c>
      <c r="G52" s="1">
        <v>5</v>
      </c>
      <c r="H52" s="1">
        <f t="shared" si="3"/>
        <v>160</v>
      </c>
      <c r="I52" s="1"/>
      <c r="J52" s="1" t="s">
        <v>18</v>
      </c>
      <c r="K52" s="1" t="s">
        <v>19</v>
      </c>
      <c r="L52" s="1" t="s">
        <v>20</v>
      </c>
    </row>
    <row r="53" spans="1:14" x14ac:dyDescent="0.25">
      <c r="A53" s="6">
        <v>11</v>
      </c>
      <c r="B53" s="1">
        <v>76116990210</v>
      </c>
      <c r="C53" s="1">
        <f t="shared" si="2"/>
        <v>32</v>
      </c>
      <c r="D53" s="1" t="s">
        <v>9</v>
      </c>
      <c r="E53" s="1">
        <v>2</v>
      </c>
      <c r="F53" s="1">
        <v>16</v>
      </c>
      <c r="G53" s="1">
        <v>5</v>
      </c>
      <c r="H53" s="1">
        <f t="shared" si="3"/>
        <v>160</v>
      </c>
      <c r="I53" s="1"/>
      <c r="J53" s="1" t="s">
        <v>18</v>
      </c>
      <c r="K53" s="1" t="s">
        <v>19</v>
      </c>
      <c r="L53" s="1" t="s">
        <v>20</v>
      </c>
    </row>
    <row r="54" spans="1:14" x14ac:dyDescent="0.25">
      <c r="A54" s="12">
        <v>10</v>
      </c>
      <c r="B54" s="1">
        <v>76116990210</v>
      </c>
      <c r="C54" s="1">
        <f t="shared" si="2"/>
        <v>32</v>
      </c>
      <c r="D54" s="1" t="s">
        <v>9</v>
      </c>
      <c r="E54" s="1">
        <v>2</v>
      </c>
      <c r="F54" s="1">
        <v>16</v>
      </c>
      <c r="G54" s="1">
        <v>5</v>
      </c>
      <c r="H54" s="1">
        <f t="shared" si="3"/>
        <v>160</v>
      </c>
      <c r="I54" s="1"/>
      <c r="J54" s="1" t="s">
        <v>18</v>
      </c>
      <c r="K54" s="1" t="s">
        <v>19</v>
      </c>
      <c r="L54" s="1" t="s">
        <v>20</v>
      </c>
    </row>
    <row r="55" spans="1:14" x14ac:dyDescent="0.25">
      <c r="A55" s="12">
        <v>11</v>
      </c>
      <c r="B55" s="1">
        <v>76116990210</v>
      </c>
      <c r="C55" s="1">
        <f t="shared" si="2"/>
        <v>32</v>
      </c>
      <c r="D55" s="1" t="s">
        <v>9</v>
      </c>
      <c r="E55" s="1">
        <v>2</v>
      </c>
      <c r="F55" s="1">
        <v>16</v>
      </c>
      <c r="G55" s="1">
        <v>5</v>
      </c>
      <c r="H55" s="1">
        <f t="shared" si="3"/>
        <v>160</v>
      </c>
      <c r="I55" s="1"/>
      <c r="J55" s="1" t="s">
        <v>18</v>
      </c>
      <c r="K55" s="1" t="s">
        <v>19</v>
      </c>
      <c r="L55" s="1" t="s">
        <v>20</v>
      </c>
    </row>
    <row r="56" spans="1:14" x14ac:dyDescent="0.25">
      <c r="A56" s="12">
        <v>12</v>
      </c>
      <c r="B56" s="1">
        <v>76116990210</v>
      </c>
      <c r="C56" s="1">
        <f t="shared" si="2"/>
        <v>32</v>
      </c>
      <c r="D56" s="1" t="s">
        <v>9</v>
      </c>
      <c r="E56" s="1">
        <v>2</v>
      </c>
      <c r="F56" s="1">
        <v>16</v>
      </c>
      <c r="G56" s="1">
        <v>5</v>
      </c>
      <c r="H56" s="1">
        <f t="shared" si="3"/>
        <v>160</v>
      </c>
      <c r="I56" s="1"/>
      <c r="J56" s="1" t="s">
        <v>18</v>
      </c>
      <c r="K56" s="1" t="s">
        <v>19</v>
      </c>
      <c r="L56" s="1" t="s">
        <v>20</v>
      </c>
    </row>
    <row r="57" spans="1:14" x14ac:dyDescent="0.25">
      <c r="A57" s="12">
        <v>17</v>
      </c>
      <c r="B57" s="1">
        <v>76116990210</v>
      </c>
      <c r="C57" s="1">
        <f t="shared" si="2"/>
        <v>32</v>
      </c>
      <c r="D57" s="1" t="s">
        <v>9</v>
      </c>
      <c r="E57" s="1">
        <v>2</v>
      </c>
      <c r="F57" s="1">
        <v>16</v>
      </c>
      <c r="G57" s="1">
        <v>5</v>
      </c>
      <c r="H57" s="1">
        <f t="shared" si="3"/>
        <v>160</v>
      </c>
      <c r="I57" s="1"/>
      <c r="J57" s="1" t="s">
        <v>18</v>
      </c>
      <c r="K57" s="1" t="s">
        <v>19</v>
      </c>
      <c r="L57" s="1" t="s">
        <v>20</v>
      </c>
    </row>
    <row r="58" spans="1:14" x14ac:dyDescent="0.25">
      <c r="A58" s="12">
        <v>21</v>
      </c>
      <c r="B58" s="1">
        <v>76116990210</v>
      </c>
      <c r="C58" s="1">
        <f t="shared" si="2"/>
        <v>32</v>
      </c>
      <c r="D58" s="1" t="s">
        <v>9</v>
      </c>
      <c r="E58" s="1">
        <v>2</v>
      </c>
      <c r="F58" s="1">
        <v>16</v>
      </c>
      <c r="G58" s="1">
        <v>5</v>
      </c>
      <c r="H58" s="1">
        <f t="shared" si="3"/>
        <v>160</v>
      </c>
      <c r="I58" s="1"/>
      <c r="J58" s="1" t="s">
        <v>18</v>
      </c>
      <c r="K58" s="1" t="s">
        <v>19</v>
      </c>
      <c r="L58" s="1" t="s">
        <v>20</v>
      </c>
    </row>
    <row r="59" spans="1:14" x14ac:dyDescent="0.25">
      <c r="A59" s="12">
        <v>25</v>
      </c>
      <c r="B59" s="1">
        <v>76116990210</v>
      </c>
      <c r="C59" s="1">
        <f t="shared" si="2"/>
        <v>32</v>
      </c>
      <c r="D59" s="1" t="s">
        <v>9</v>
      </c>
      <c r="E59" s="1">
        <v>2</v>
      </c>
      <c r="F59" s="1">
        <v>16</v>
      </c>
      <c r="G59" s="1">
        <v>5</v>
      </c>
      <c r="H59" s="1">
        <f t="shared" si="3"/>
        <v>160</v>
      </c>
      <c r="I59" s="1"/>
      <c r="J59" s="1" t="s">
        <v>18</v>
      </c>
      <c r="K59" s="1" t="s">
        <v>19</v>
      </c>
      <c r="L59" s="1" t="s">
        <v>20</v>
      </c>
      <c r="N59" s="4" t="s">
        <v>35</v>
      </c>
    </row>
    <row r="60" spans="1:14" x14ac:dyDescent="0.25">
      <c r="A60" s="12">
        <v>33</v>
      </c>
      <c r="B60" s="1">
        <v>76116990210</v>
      </c>
      <c r="C60" s="1">
        <f t="shared" si="2"/>
        <v>32</v>
      </c>
      <c r="D60" s="1" t="s">
        <v>9</v>
      </c>
      <c r="E60" s="1">
        <v>2</v>
      </c>
      <c r="F60" s="1">
        <v>16</v>
      </c>
      <c r="G60" s="1">
        <v>5</v>
      </c>
      <c r="H60" s="1">
        <f t="shared" si="3"/>
        <v>160</v>
      </c>
      <c r="I60" s="1"/>
      <c r="J60" s="1" t="s">
        <v>18</v>
      </c>
      <c r="K60" s="1" t="s">
        <v>19</v>
      </c>
      <c r="L60" s="1" t="s">
        <v>20</v>
      </c>
    </row>
    <row r="61" spans="1:14" x14ac:dyDescent="0.25">
      <c r="A61" s="13">
        <v>42</v>
      </c>
      <c r="B61" s="1">
        <v>76116990210</v>
      </c>
      <c r="C61" s="1">
        <f t="shared" si="2"/>
        <v>16</v>
      </c>
      <c r="D61" s="1" t="s">
        <v>9</v>
      </c>
      <c r="E61" s="1">
        <v>2</v>
      </c>
      <c r="F61" s="1">
        <v>8</v>
      </c>
      <c r="G61" s="1">
        <v>5</v>
      </c>
      <c r="H61" s="1">
        <f>SUM((C60*G60)+(C61*G61))</f>
        <v>240</v>
      </c>
      <c r="I61" s="1"/>
      <c r="J61" s="1" t="s">
        <v>18</v>
      </c>
      <c r="K61" s="1" t="s">
        <v>19</v>
      </c>
      <c r="L61" s="1" t="s">
        <v>20</v>
      </c>
    </row>
    <row r="62" spans="1:14" x14ac:dyDescent="0.25">
      <c r="A62" s="10">
        <v>30</v>
      </c>
      <c r="B62" s="1">
        <v>76116990210</v>
      </c>
      <c r="C62" s="1">
        <f t="shared" si="2"/>
        <v>32</v>
      </c>
      <c r="D62" s="1" t="s">
        <v>9</v>
      </c>
      <c r="E62" s="1">
        <v>2</v>
      </c>
      <c r="F62" s="1">
        <v>16</v>
      </c>
      <c r="G62" s="1">
        <v>5</v>
      </c>
      <c r="H62" s="1">
        <f t="shared" ref="H62:H73" si="4">SUM(C62*G62)</f>
        <v>160</v>
      </c>
      <c r="I62" s="1"/>
      <c r="J62" s="1" t="s">
        <v>18</v>
      </c>
      <c r="K62" s="1" t="s">
        <v>19</v>
      </c>
      <c r="L62" s="1" t="s">
        <v>20</v>
      </c>
    </row>
    <row r="63" spans="1:14" x14ac:dyDescent="0.25">
      <c r="A63" s="10">
        <v>31</v>
      </c>
      <c r="B63" s="1">
        <v>76116990210</v>
      </c>
      <c r="C63" s="1">
        <f t="shared" si="2"/>
        <v>32</v>
      </c>
      <c r="D63" s="1" t="s">
        <v>9</v>
      </c>
      <c r="E63" s="1">
        <v>2</v>
      </c>
      <c r="F63" s="1">
        <v>16</v>
      </c>
      <c r="G63" s="1">
        <v>5</v>
      </c>
      <c r="H63" s="1">
        <f t="shared" si="4"/>
        <v>160</v>
      </c>
      <c r="I63" s="1"/>
      <c r="J63" s="1" t="s">
        <v>18</v>
      </c>
      <c r="K63" s="1" t="s">
        <v>19</v>
      </c>
      <c r="L63" s="1" t="s">
        <v>20</v>
      </c>
    </row>
    <row r="64" spans="1:14" x14ac:dyDescent="0.25">
      <c r="A64" s="10">
        <v>32</v>
      </c>
      <c r="B64" s="1">
        <v>76116990210</v>
      </c>
      <c r="C64" s="1">
        <f t="shared" si="2"/>
        <v>32</v>
      </c>
      <c r="D64" s="1" t="s">
        <v>9</v>
      </c>
      <c r="E64" s="1">
        <v>2</v>
      </c>
      <c r="F64" s="1">
        <v>16</v>
      </c>
      <c r="G64" s="1">
        <v>5</v>
      </c>
      <c r="H64" s="1">
        <f t="shared" si="4"/>
        <v>160</v>
      </c>
      <c r="I64" s="1"/>
      <c r="J64" s="1" t="s">
        <v>18</v>
      </c>
      <c r="K64" s="1" t="s">
        <v>19</v>
      </c>
      <c r="L64" s="1" t="s">
        <v>20</v>
      </c>
    </row>
    <row r="65" spans="1:12" x14ac:dyDescent="0.25">
      <c r="A65" s="10">
        <v>33</v>
      </c>
      <c r="B65" s="1">
        <v>76116990210</v>
      </c>
      <c r="C65" s="1">
        <f t="shared" si="2"/>
        <v>26</v>
      </c>
      <c r="D65" s="1" t="s">
        <v>9</v>
      </c>
      <c r="E65" s="1">
        <v>2</v>
      </c>
      <c r="F65" s="1">
        <v>13</v>
      </c>
      <c r="G65" s="1">
        <v>5</v>
      </c>
      <c r="H65" s="1">
        <f t="shared" si="4"/>
        <v>130</v>
      </c>
      <c r="I65" s="1"/>
      <c r="J65" s="1" t="s">
        <v>18</v>
      </c>
      <c r="K65" s="1" t="s">
        <v>19</v>
      </c>
      <c r="L65" s="1" t="s">
        <v>20</v>
      </c>
    </row>
    <row r="66" spans="1:12" x14ac:dyDescent="0.25">
      <c r="A66" s="6">
        <v>12</v>
      </c>
      <c r="B66" s="1">
        <v>76116990310</v>
      </c>
      <c r="C66" s="1">
        <f t="shared" si="2"/>
        <v>36</v>
      </c>
      <c r="D66" s="1" t="s">
        <v>10</v>
      </c>
      <c r="E66" s="1">
        <v>2</v>
      </c>
      <c r="F66" s="1">
        <v>18</v>
      </c>
      <c r="G66" s="1">
        <v>7.5</v>
      </c>
      <c r="H66" s="1">
        <f t="shared" si="4"/>
        <v>270</v>
      </c>
      <c r="I66" s="1" t="s">
        <v>16</v>
      </c>
      <c r="J66" s="1" t="s">
        <v>18</v>
      </c>
      <c r="K66" s="1" t="s">
        <v>19</v>
      </c>
      <c r="L66" s="1" t="s">
        <v>21</v>
      </c>
    </row>
    <row r="67" spans="1:12" x14ac:dyDescent="0.25">
      <c r="A67" s="6">
        <v>13</v>
      </c>
      <c r="B67" s="1">
        <v>76116990310</v>
      </c>
      <c r="C67" s="1">
        <f t="shared" si="2"/>
        <v>36</v>
      </c>
      <c r="D67" s="1" t="s">
        <v>10</v>
      </c>
      <c r="E67" s="1">
        <v>2</v>
      </c>
      <c r="F67" s="1">
        <v>18</v>
      </c>
      <c r="G67" s="1">
        <v>7.5</v>
      </c>
      <c r="H67" s="1">
        <f t="shared" si="4"/>
        <v>270</v>
      </c>
      <c r="I67" s="1" t="s">
        <v>16</v>
      </c>
      <c r="J67" s="1" t="s">
        <v>18</v>
      </c>
      <c r="K67" s="1" t="s">
        <v>19</v>
      </c>
      <c r="L67" s="1" t="s">
        <v>21</v>
      </c>
    </row>
    <row r="68" spans="1:12" x14ac:dyDescent="0.25">
      <c r="A68" s="6">
        <v>14</v>
      </c>
      <c r="B68" s="1">
        <v>76116990310</v>
      </c>
      <c r="C68" s="1">
        <f t="shared" si="2"/>
        <v>32</v>
      </c>
      <c r="D68" s="1" t="s">
        <v>10</v>
      </c>
      <c r="E68" s="1">
        <v>2</v>
      </c>
      <c r="F68" s="1">
        <v>16</v>
      </c>
      <c r="G68" s="1">
        <v>7.5</v>
      </c>
      <c r="H68" s="1">
        <f t="shared" si="4"/>
        <v>240</v>
      </c>
      <c r="I68" s="1"/>
      <c r="J68" s="1" t="s">
        <v>18</v>
      </c>
      <c r="K68" s="1" t="s">
        <v>19</v>
      </c>
      <c r="L68" s="1" t="s">
        <v>21</v>
      </c>
    </row>
    <row r="69" spans="1:12" x14ac:dyDescent="0.25">
      <c r="A69" s="6">
        <v>15</v>
      </c>
      <c r="B69" s="1">
        <v>76116990310</v>
      </c>
      <c r="C69" s="1">
        <f>SUM(E69*F69)</f>
        <v>32</v>
      </c>
      <c r="D69" s="1" t="s">
        <v>10</v>
      </c>
      <c r="E69" s="1">
        <v>2</v>
      </c>
      <c r="F69" s="1">
        <v>16</v>
      </c>
      <c r="G69" s="1">
        <v>7.5</v>
      </c>
      <c r="H69" s="1">
        <f t="shared" si="4"/>
        <v>240</v>
      </c>
      <c r="I69" s="1"/>
      <c r="J69" s="1" t="s">
        <v>18</v>
      </c>
      <c r="K69" s="1" t="s">
        <v>19</v>
      </c>
      <c r="L69" s="1" t="s">
        <v>21</v>
      </c>
    </row>
    <row r="70" spans="1:12" x14ac:dyDescent="0.25">
      <c r="A70" s="6">
        <v>16</v>
      </c>
      <c r="B70" s="1">
        <v>76116990310</v>
      </c>
      <c r="C70" s="1">
        <f>SUM(E70*F70)</f>
        <v>32</v>
      </c>
      <c r="D70" s="1" t="s">
        <v>10</v>
      </c>
      <c r="E70" s="1">
        <v>2</v>
      </c>
      <c r="F70" s="1">
        <v>16</v>
      </c>
      <c r="G70" s="1">
        <v>7.5</v>
      </c>
      <c r="H70" s="1">
        <f t="shared" si="4"/>
        <v>240</v>
      </c>
      <c r="I70" s="1"/>
      <c r="J70" s="1" t="s">
        <v>18</v>
      </c>
      <c r="K70" s="1" t="s">
        <v>19</v>
      </c>
      <c r="L70" s="1" t="s">
        <v>21</v>
      </c>
    </row>
    <row r="71" spans="1:12" x14ac:dyDescent="0.25">
      <c r="A71" s="6">
        <v>17</v>
      </c>
      <c r="B71" s="1">
        <v>76116990310</v>
      </c>
      <c r="C71" s="1">
        <f>SUM(E71*F71)</f>
        <v>32</v>
      </c>
      <c r="D71" s="1" t="s">
        <v>10</v>
      </c>
      <c r="E71" s="1">
        <v>2</v>
      </c>
      <c r="F71" s="1">
        <v>16</v>
      </c>
      <c r="G71" s="1">
        <v>7.5</v>
      </c>
      <c r="H71" s="1">
        <f t="shared" si="4"/>
        <v>240</v>
      </c>
      <c r="I71" s="1"/>
      <c r="J71" s="1" t="s">
        <v>18</v>
      </c>
      <c r="K71" s="1" t="s">
        <v>19</v>
      </c>
      <c r="L71" s="1" t="s">
        <v>21</v>
      </c>
    </row>
    <row r="72" spans="1:12" x14ac:dyDescent="0.25">
      <c r="A72" s="6">
        <v>18</v>
      </c>
      <c r="B72" s="1">
        <v>76116990310</v>
      </c>
      <c r="C72" s="1">
        <f>SUM(E72*F72)</f>
        <v>32</v>
      </c>
      <c r="D72" s="1" t="s">
        <v>10</v>
      </c>
      <c r="E72" s="1">
        <v>2</v>
      </c>
      <c r="F72" s="1">
        <v>16</v>
      </c>
      <c r="G72" s="1">
        <v>7.5</v>
      </c>
      <c r="H72" s="1">
        <f t="shared" si="4"/>
        <v>240</v>
      </c>
      <c r="I72" s="1"/>
      <c r="J72" s="1" t="s">
        <v>18</v>
      </c>
      <c r="K72" s="1" t="s">
        <v>19</v>
      </c>
      <c r="L72" s="1" t="s">
        <v>21</v>
      </c>
    </row>
    <row r="73" spans="1:12" x14ac:dyDescent="0.25">
      <c r="A73" s="6">
        <v>19</v>
      </c>
      <c r="B73" s="1">
        <v>76116990310</v>
      </c>
      <c r="C73" s="1">
        <f>SUM(E73*F73)</f>
        <v>32</v>
      </c>
      <c r="D73" s="1" t="s">
        <v>10</v>
      </c>
      <c r="E73" s="1">
        <v>2</v>
      </c>
      <c r="F73" s="1">
        <v>16</v>
      </c>
      <c r="G73" s="1">
        <v>7.5</v>
      </c>
      <c r="H73" s="1">
        <f t="shared" si="4"/>
        <v>240</v>
      </c>
      <c r="I73" s="1"/>
      <c r="J73" s="1" t="s">
        <v>18</v>
      </c>
      <c r="K73" s="1" t="s">
        <v>19</v>
      </c>
      <c r="L73" s="1" t="s">
        <v>21</v>
      </c>
    </row>
    <row r="74" spans="1:12" x14ac:dyDescent="0.25">
      <c r="A74" s="7">
        <v>25</v>
      </c>
      <c r="B74" s="1">
        <v>76116990310</v>
      </c>
      <c r="C74" s="1">
        <f>SUM(F74*E74)</f>
        <v>18</v>
      </c>
      <c r="D74" s="1" t="s">
        <v>10</v>
      </c>
      <c r="E74" s="1">
        <v>2</v>
      </c>
      <c r="F74" s="1">
        <v>9</v>
      </c>
      <c r="G74" s="1">
        <v>7.5</v>
      </c>
      <c r="H74" s="1">
        <f>SUM(C70*G70)+(C71+G71)+(C72+G72)+(C73*G73)+(C74*G74)</f>
        <v>694</v>
      </c>
      <c r="I74" s="1" t="s">
        <v>17</v>
      </c>
      <c r="J74" s="1" t="s">
        <v>18</v>
      </c>
      <c r="K74" s="1" t="s">
        <v>19</v>
      </c>
      <c r="L74" s="1" t="s">
        <v>21</v>
      </c>
    </row>
    <row r="75" spans="1:12" x14ac:dyDescent="0.25">
      <c r="A75" s="12">
        <v>4</v>
      </c>
      <c r="B75" s="1">
        <v>76116990310</v>
      </c>
      <c r="C75" s="1">
        <f t="shared" ref="C75:C89" si="5">SUM(E75*F75)</f>
        <v>32</v>
      </c>
      <c r="D75" s="1" t="s">
        <v>10</v>
      </c>
      <c r="E75" s="1">
        <v>2</v>
      </c>
      <c r="F75" s="1">
        <v>16</v>
      </c>
      <c r="G75" s="1">
        <v>7.5</v>
      </c>
      <c r="H75" s="1">
        <f t="shared" ref="H75:H88" si="6">SUM(C75*G75)</f>
        <v>240</v>
      </c>
      <c r="I75" s="1"/>
      <c r="J75" s="1" t="s">
        <v>18</v>
      </c>
      <c r="K75" s="1" t="s">
        <v>19</v>
      </c>
      <c r="L75" s="1" t="s">
        <v>21</v>
      </c>
    </row>
    <row r="76" spans="1:12" x14ac:dyDescent="0.25">
      <c r="A76" s="12">
        <v>5</v>
      </c>
      <c r="B76" s="1">
        <v>76116990310</v>
      </c>
      <c r="C76" s="1">
        <f t="shared" si="5"/>
        <v>32</v>
      </c>
      <c r="D76" s="1" t="s">
        <v>10</v>
      </c>
      <c r="E76" s="1">
        <v>2</v>
      </c>
      <c r="F76" s="1">
        <v>16</v>
      </c>
      <c r="G76" s="1">
        <v>7.5</v>
      </c>
      <c r="H76" s="1">
        <f t="shared" si="6"/>
        <v>240</v>
      </c>
      <c r="I76" s="1"/>
      <c r="J76" s="1" t="s">
        <v>18</v>
      </c>
      <c r="K76" s="1" t="s">
        <v>19</v>
      </c>
      <c r="L76" s="1" t="s">
        <v>21</v>
      </c>
    </row>
    <row r="77" spans="1:12" x14ac:dyDescent="0.25">
      <c r="A77" s="12">
        <v>6</v>
      </c>
      <c r="B77" s="1">
        <v>76116990310</v>
      </c>
      <c r="C77" s="1">
        <f t="shared" si="5"/>
        <v>36</v>
      </c>
      <c r="D77" s="1" t="s">
        <v>10</v>
      </c>
      <c r="E77" s="1">
        <v>2</v>
      </c>
      <c r="F77" s="1">
        <v>18</v>
      </c>
      <c r="G77" s="1">
        <v>7.5</v>
      </c>
      <c r="H77" s="1">
        <f t="shared" si="6"/>
        <v>270</v>
      </c>
      <c r="I77" s="1" t="s">
        <v>31</v>
      </c>
      <c r="J77" s="1" t="s">
        <v>18</v>
      </c>
      <c r="K77" s="1" t="s">
        <v>19</v>
      </c>
      <c r="L77" s="1" t="s">
        <v>21</v>
      </c>
    </row>
    <row r="78" spans="1:12" x14ac:dyDescent="0.25">
      <c r="A78" s="12">
        <v>7</v>
      </c>
      <c r="B78" s="1">
        <v>76116990310</v>
      </c>
      <c r="C78" s="1">
        <f t="shared" si="5"/>
        <v>36</v>
      </c>
      <c r="D78" s="1" t="s">
        <v>10</v>
      </c>
      <c r="E78" s="1">
        <v>2</v>
      </c>
      <c r="F78" s="1">
        <v>18</v>
      </c>
      <c r="G78" s="1">
        <v>7.5</v>
      </c>
      <c r="H78" s="1">
        <f t="shared" si="6"/>
        <v>270</v>
      </c>
      <c r="I78" s="1" t="s">
        <v>31</v>
      </c>
      <c r="J78" s="1" t="s">
        <v>18</v>
      </c>
      <c r="K78" s="1" t="s">
        <v>19</v>
      </c>
      <c r="L78" s="1" t="s">
        <v>21</v>
      </c>
    </row>
    <row r="79" spans="1:12" x14ac:dyDescent="0.25">
      <c r="A79" s="12">
        <v>8</v>
      </c>
      <c r="B79" s="1">
        <v>76116990310</v>
      </c>
      <c r="C79" s="1">
        <f t="shared" si="5"/>
        <v>32</v>
      </c>
      <c r="D79" s="1" t="s">
        <v>10</v>
      </c>
      <c r="E79" s="1">
        <v>2</v>
      </c>
      <c r="F79" s="1">
        <v>16</v>
      </c>
      <c r="G79" s="1">
        <v>7.5</v>
      </c>
      <c r="H79" s="1">
        <f t="shared" si="6"/>
        <v>240</v>
      </c>
      <c r="I79" s="1"/>
      <c r="J79" s="1" t="s">
        <v>18</v>
      </c>
      <c r="K79" s="1" t="s">
        <v>19</v>
      </c>
      <c r="L79" s="1" t="s">
        <v>21</v>
      </c>
    </row>
    <row r="80" spans="1:12" x14ac:dyDescent="0.25">
      <c r="A80" s="12">
        <v>9</v>
      </c>
      <c r="B80" s="1">
        <v>76116990310</v>
      </c>
      <c r="C80" s="1">
        <f t="shared" si="5"/>
        <v>32</v>
      </c>
      <c r="D80" s="1" t="s">
        <v>10</v>
      </c>
      <c r="E80" s="1">
        <v>2</v>
      </c>
      <c r="F80" s="1">
        <v>16</v>
      </c>
      <c r="G80" s="1">
        <v>7.5</v>
      </c>
      <c r="H80" s="1">
        <f t="shared" si="6"/>
        <v>240</v>
      </c>
      <c r="I80" s="1"/>
      <c r="J80" s="1" t="s">
        <v>18</v>
      </c>
      <c r="K80" s="1" t="s">
        <v>19</v>
      </c>
      <c r="L80" s="1" t="s">
        <v>21</v>
      </c>
    </row>
    <row r="81" spans="1:12" x14ac:dyDescent="0.25">
      <c r="A81" s="12">
        <v>13</v>
      </c>
      <c r="B81" s="1">
        <v>76116990310</v>
      </c>
      <c r="C81" s="1">
        <f t="shared" si="5"/>
        <v>32</v>
      </c>
      <c r="D81" s="1" t="s">
        <v>10</v>
      </c>
      <c r="E81" s="1">
        <v>2</v>
      </c>
      <c r="F81" s="1">
        <v>16</v>
      </c>
      <c r="G81" s="1">
        <v>7.5</v>
      </c>
      <c r="H81" s="1">
        <f t="shared" si="6"/>
        <v>240</v>
      </c>
      <c r="I81" s="1"/>
      <c r="J81" s="1" t="s">
        <v>18</v>
      </c>
      <c r="K81" s="1" t="s">
        <v>19</v>
      </c>
      <c r="L81" s="1" t="s">
        <v>21</v>
      </c>
    </row>
    <row r="82" spans="1:12" x14ac:dyDescent="0.25">
      <c r="A82" s="12">
        <v>14</v>
      </c>
      <c r="B82" s="1">
        <v>76116990310</v>
      </c>
      <c r="C82" s="1">
        <f t="shared" si="5"/>
        <v>32</v>
      </c>
      <c r="D82" s="1" t="s">
        <v>10</v>
      </c>
      <c r="E82" s="1">
        <v>2</v>
      </c>
      <c r="F82" s="1">
        <v>16</v>
      </c>
      <c r="G82" s="1">
        <v>7.5</v>
      </c>
      <c r="H82" s="1">
        <f t="shared" si="6"/>
        <v>240</v>
      </c>
      <c r="I82" s="1"/>
      <c r="J82" s="1" t="s">
        <v>18</v>
      </c>
      <c r="K82" s="1" t="s">
        <v>19</v>
      </c>
      <c r="L82" s="1" t="s">
        <v>21</v>
      </c>
    </row>
    <row r="83" spans="1:12" x14ac:dyDescent="0.25">
      <c r="A83" s="12">
        <v>15</v>
      </c>
      <c r="B83" s="1">
        <v>76116990310</v>
      </c>
      <c r="C83" s="1">
        <f t="shared" si="5"/>
        <v>32</v>
      </c>
      <c r="D83" s="1" t="s">
        <v>10</v>
      </c>
      <c r="E83" s="1">
        <v>2</v>
      </c>
      <c r="F83" s="1">
        <v>16</v>
      </c>
      <c r="G83" s="1">
        <v>7.5</v>
      </c>
      <c r="H83" s="1">
        <f t="shared" si="6"/>
        <v>240</v>
      </c>
      <c r="I83" s="1"/>
      <c r="J83" s="1" t="s">
        <v>18</v>
      </c>
      <c r="K83" s="1" t="s">
        <v>19</v>
      </c>
      <c r="L83" s="1" t="s">
        <v>21</v>
      </c>
    </row>
    <row r="84" spans="1:12" x14ac:dyDescent="0.25">
      <c r="A84" s="12">
        <v>16</v>
      </c>
      <c r="B84" s="1">
        <v>76116990310</v>
      </c>
      <c r="C84" s="1">
        <f t="shared" si="5"/>
        <v>32</v>
      </c>
      <c r="D84" s="1" t="s">
        <v>10</v>
      </c>
      <c r="E84" s="1">
        <v>2</v>
      </c>
      <c r="F84" s="1">
        <v>16</v>
      </c>
      <c r="G84" s="1">
        <v>7.5</v>
      </c>
      <c r="H84" s="1">
        <f t="shared" si="6"/>
        <v>240</v>
      </c>
      <c r="I84" s="1"/>
      <c r="J84" s="1" t="s">
        <v>18</v>
      </c>
      <c r="K84" s="1" t="s">
        <v>19</v>
      </c>
      <c r="L84" s="1" t="s">
        <v>21</v>
      </c>
    </row>
    <row r="85" spans="1:12" x14ac:dyDescent="0.25">
      <c r="A85" s="12">
        <v>18</v>
      </c>
      <c r="B85" s="1">
        <v>76116990310</v>
      </c>
      <c r="C85" s="1">
        <f t="shared" si="5"/>
        <v>32</v>
      </c>
      <c r="D85" s="1" t="s">
        <v>10</v>
      </c>
      <c r="E85" s="1">
        <v>2</v>
      </c>
      <c r="F85" s="1">
        <v>16</v>
      </c>
      <c r="G85" s="1">
        <v>7.5</v>
      </c>
      <c r="H85" s="1">
        <f t="shared" si="6"/>
        <v>240</v>
      </c>
      <c r="I85" s="1"/>
      <c r="J85" s="1" t="s">
        <v>18</v>
      </c>
      <c r="K85" s="1" t="s">
        <v>19</v>
      </c>
      <c r="L85" s="1" t="s">
        <v>21</v>
      </c>
    </row>
    <row r="86" spans="1:12" x14ac:dyDescent="0.25">
      <c r="A86" s="12">
        <v>22</v>
      </c>
      <c r="B86" s="1">
        <v>76116990310</v>
      </c>
      <c r="C86" s="1">
        <f t="shared" si="5"/>
        <v>36</v>
      </c>
      <c r="D86" s="1" t="s">
        <v>10</v>
      </c>
      <c r="E86" s="1">
        <v>2</v>
      </c>
      <c r="F86" s="1">
        <v>18</v>
      </c>
      <c r="G86" s="1">
        <v>7.5</v>
      </c>
      <c r="H86" s="1">
        <f t="shared" si="6"/>
        <v>270</v>
      </c>
      <c r="I86" s="1" t="s">
        <v>31</v>
      </c>
      <c r="J86" s="1" t="s">
        <v>18</v>
      </c>
      <c r="K86" s="1" t="s">
        <v>19</v>
      </c>
      <c r="L86" s="1" t="s">
        <v>21</v>
      </c>
    </row>
    <row r="87" spans="1:12" x14ac:dyDescent="0.25">
      <c r="A87" s="12">
        <v>26</v>
      </c>
      <c r="B87" s="1">
        <v>76116990310</v>
      </c>
      <c r="C87" s="1">
        <f t="shared" si="5"/>
        <v>36</v>
      </c>
      <c r="D87" s="1" t="s">
        <v>10</v>
      </c>
      <c r="E87" s="1">
        <v>2</v>
      </c>
      <c r="F87" s="1">
        <v>18</v>
      </c>
      <c r="G87" s="1">
        <v>7.5</v>
      </c>
      <c r="H87" s="1">
        <f t="shared" si="6"/>
        <v>270</v>
      </c>
      <c r="I87" s="1" t="s">
        <v>31</v>
      </c>
      <c r="J87" s="1" t="s">
        <v>18</v>
      </c>
      <c r="K87" s="1" t="s">
        <v>19</v>
      </c>
      <c r="L87" s="1" t="s">
        <v>21</v>
      </c>
    </row>
    <row r="88" spans="1:12" x14ac:dyDescent="0.25">
      <c r="A88" s="12">
        <v>30</v>
      </c>
      <c r="B88" s="1">
        <v>76116990310</v>
      </c>
      <c r="C88" s="1">
        <f t="shared" si="5"/>
        <v>32</v>
      </c>
      <c r="D88" s="1" t="s">
        <v>10</v>
      </c>
      <c r="E88" s="1">
        <v>2</v>
      </c>
      <c r="F88" s="1">
        <v>16</v>
      </c>
      <c r="G88" s="1">
        <v>7.5</v>
      </c>
      <c r="H88" s="1">
        <f t="shared" si="6"/>
        <v>240</v>
      </c>
      <c r="I88" s="1"/>
      <c r="J88" s="1" t="s">
        <v>18</v>
      </c>
      <c r="K88" s="1" t="s">
        <v>19</v>
      </c>
      <c r="L88" s="1" t="s">
        <v>21</v>
      </c>
    </row>
    <row r="89" spans="1:12" x14ac:dyDescent="0.25">
      <c r="A89" s="13">
        <v>42</v>
      </c>
      <c r="B89" s="1">
        <v>76116990310</v>
      </c>
      <c r="C89" s="1">
        <f t="shared" si="5"/>
        <v>14</v>
      </c>
      <c r="D89" s="1" t="s">
        <v>10</v>
      </c>
      <c r="E89" s="1">
        <v>2</v>
      </c>
      <c r="F89" s="1">
        <v>7</v>
      </c>
      <c r="G89" s="1">
        <v>7.5</v>
      </c>
      <c r="H89" s="1"/>
      <c r="I89" s="1"/>
      <c r="J89" s="1" t="s">
        <v>18</v>
      </c>
      <c r="K89" s="1" t="s">
        <v>19</v>
      </c>
      <c r="L89" s="1" t="s">
        <v>21</v>
      </c>
    </row>
    <row r="90" spans="1:12" x14ac:dyDescent="0.25">
      <c r="A90" s="10">
        <v>18</v>
      </c>
      <c r="B90" s="1">
        <v>76116990310</v>
      </c>
      <c r="C90" s="1">
        <f t="shared" ref="C90:C103" si="7">(E90*F90)</f>
        <v>32</v>
      </c>
      <c r="D90" s="1" t="s">
        <v>10</v>
      </c>
      <c r="E90" s="1">
        <v>2</v>
      </c>
      <c r="F90" s="1">
        <v>16</v>
      </c>
      <c r="G90" s="1">
        <v>7.5</v>
      </c>
      <c r="H90" s="1">
        <f t="shared" ref="H90:H101" si="8">SUM(C90*G90)</f>
        <v>240</v>
      </c>
      <c r="I90" s="1"/>
      <c r="J90" s="1" t="s">
        <v>18</v>
      </c>
      <c r="K90" s="1" t="s">
        <v>19</v>
      </c>
      <c r="L90" s="1" t="s">
        <v>21</v>
      </c>
    </row>
    <row r="91" spans="1:12" x14ac:dyDescent="0.25">
      <c r="A91" s="10">
        <v>19</v>
      </c>
      <c r="B91" s="1">
        <v>76116990310</v>
      </c>
      <c r="C91" s="1">
        <f t="shared" si="7"/>
        <v>32</v>
      </c>
      <c r="D91" s="1" t="s">
        <v>10</v>
      </c>
      <c r="E91" s="1">
        <v>2</v>
      </c>
      <c r="F91" s="1">
        <v>16</v>
      </c>
      <c r="G91" s="1">
        <v>7.5</v>
      </c>
      <c r="H91" s="1">
        <f t="shared" si="8"/>
        <v>240</v>
      </c>
      <c r="I91" s="1"/>
      <c r="J91" s="1" t="s">
        <v>18</v>
      </c>
      <c r="K91" s="1" t="s">
        <v>19</v>
      </c>
      <c r="L91" s="1" t="s">
        <v>21</v>
      </c>
    </row>
    <row r="92" spans="1:12" x14ac:dyDescent="0.25">
      <c r="A92" s="10">
        <v>20</v>
      </c>
      <c r="B92" s="1">
        <v>76116990310</v>
      </c>
      <c r="C92" s="1">
        <f t="shared" si="7"/>
        <v>32</v>
      </c>
      <c r="D92" s="1" t="s">
        <v>10</v>
      </c>
      <c r="E92" s="1">
        <v>2</v>
      </c>
      <c r="F92" s="1">
        <v>16</v>
      </c>
      <c r="G92" s="1">
        <v>7.5</v>
      </c>
      <c r="H92" s="1">
        <f t="shared" si="8"/>
        <v>240</v>
      </c>
      <c r="I92" s="1"/>
      <c r="J92" s="1" t="s">
        <v>18</v>
      </c>
      <c r="K92" s="1" t="s">
        <v>19</v>
      </c>
      <c r="L92" s="1" t="s">
        <v>21</v>
      </c>
    </row>
    <row r="93" spans="1:12" x14ac:dyDescent="0.25">
      <c r="A93" s="10">
        <v>21</v>
      </c>
      <c r="B93" s="1">
        <v>76116990310</v>
      </c>
      <c r="C93" s="1">
        <f t="shared" si="7"/>
        <v>32</v>
      </c>
      <c r="D93" s="1" t="s">
        <v>10</v>
      </c>
      <c r="E93" s="1">
        <v>2</v>
      </c>
      <c r="F93" s="1">
        <v>16</v>
      </c>
      <c r="G93" s="1">
        <v>7.5</v>
      </c>
      <c r="H93" s="1">
        <f t="shared" si="8"/>
        <v>240</v>
      </c>
      <c r="I93" s="1"/>
      <c r="J93" s="1" t="s">
        <v>18</v>
      </c>
      <c r="K93" s="1" t="s">
        <v>19</v>
      </c>
      <c r="L93" s="1" t="s">
        <v>21</v>
      </c>
    </row>
    <row r="94" spans="1:12" x14ac:dyDescent="0.25">
      <c r="A94" s="10">
        <v>22</v>
      </c>
      <c r="B94" s="1">
        <v>76116990310</v>
      </c>
      <c r="C94" s="1">
        <f t="shared" si="7"/>
        <v>32</v>
      </c>
      <c r="D94" s="1" t="s">
        <v>10</v>
      </c>
      <c r="E94" s="1">
        <v>2</v>
      </c>
      <c r="F94" s="1">
        <v>16</v>
      </c>
      <c r="G94" s="1">
        <v>7.5</v>
      </c>
      <c r="H94" s="1">
        <f t="shared" si="8"/>
        <v>240</v>
      </c>
      <c r="I94" s="1"/>
      <c r="J94" s="1" t="s">
        <v>18</v>
      </c>
      <c r="K94" s="1" t="s">
        <v>19</v>
      </c>
      <c r="L94" s="1" t="s">
        <v>21</v>
      </c>
    </row>
    <row r="95" spans="1:12" x14ac:dyDescent="0.25">
      <c r="A95" s="10">
        <v>23</v>
      </c>
      <c r="B95" s="1">
        <v>76116990310</v>
      </c>
      <c r="C95" s="1">
        <f t="shared" si="7"/>
        <v>32</v>
      </c>
      <c r="D95" s="1" t="s">
        <v>10</v>
      </c>
      <c r="E95" s="1">
        <v>2</v>
      </c>
      <c r="F95" s="1">
        <v>16</v>
      </c>
      <c r="G95" s="1">
        <v>7.5</v>
      </c>
      <c r="H95" s="1">
        <f t="shared" si="8"/>
        <v>240</v>
      </c>
      <c r="I95" s="1"/>
      <c r="J95" s="1" t="s">
        <v>18</v>
      </c>
      <c r="K95" s="1" t="s">
        <v>19</v>
      </c>
      <c r="L95" s="1" t="s">
        <v>21</v>
      </c>
    </row>
    <row r="96" spans="1:12" x14ac:dyDescent="0.25">
      <c r="A96" s="10">
        <v>24</v>
      </c>
      <c r="B96" s="1">
        <v>76116990310</v>
      </c>
      <c r="C96" s="1">
        <f t="shared" si="7"/>
        <v>32</v>
      </c>
      <c r="D96" s="1" t="s">
        <v>10</v>
      </c>
      <c r="E96" s="1">
        <v>2</v>
      </c>
      <c r="F96" s="1">
        <v>16</v>
      </c>
      <c r="G96" s="1">
        <v>7.5</v>
      </c>
      <c r="H96" s="1">
        <f t="shared" si="8"/>
        <v>240</v>
      </c>
      <c r="I96" s="1"/>
      <c r="J96" s="1" t="s">
        <v>18</v>
      </c>
      <c r="K96" s="1" t="s">
        <v>19</v>
      </c>
      <c r="L96" s="1" t="s">
        <v>21</v>
      </c>
    </row>
    <row r="97" spans="1:12" x14ac:dyDescent="0.25">
      <c r="A97" s="10">
        <v>25</v>
      </c>
      <c r="B97" s="1">
        <v>76116990310</v>
      </c>
      <c r="C97" s="1">
        <f t="shared" si="7"/>
        <v>32</v>
      </c>
      <c r="D97" s="1" t="s">
        <v>10</v>
      </c>
      <c r="E97" s="1">
        <v>2</v>
      </c>
      <c r="F97" s="1">
        <v>16</v>
      </c>
      <c r="G97" s="1">
        <v>7.5</v>
      </c>
      <c r="H97" s="1">
        <f t="shared" si="8"/>
        <v>240</v>
      </c>
      <c r="I97" s="1"/>
      <c r="J97" s="1" t="s">
        <v>18</v>
      </c>
      <c r="K97" s="1" t="s">
        <v>19</v>
      </c>
      <c r="L97" s="1" t="s">
        <v>21</v>
      </c>
    </row>
    <row r="98" spans="1:12" x14ac:dyDescent="0.25">
      <c r="A98" s="10">
        <v>26</v>
      </c>
      <c r="B98" s="1">
        <v>76116990310</v>
      </c>
      <c r="C98" s="1">
        <f t="shared" si="7"/>
        <v>32</v>
      </c>
      <c r="D98" s="1" t="s">
        <v>10</v>
      </c>
      <c r="E98" s="1">
        <v>2</v>
      </c>
      <c r="F98" s="1">
        <v>16</v>
      </c>
      <c r="G98" s="1">
        <v>7.5</v>
      </c>
      <c r="H98" s="1">
        <f t="shared" si="8"/>
        <v>240</v>
      </c>
      <c r="I98" s="1"/>
      <c r="J98" s="1" t="s">
        <v>18</v>
      </c>
      <c r="K98" s="1" t="s">
        <v>19</v>
      </c>
      <c r="L98" s="1" t="s">
        <v>21</v>
      </c>
    </row>
    <row r="99" spans="1:12" x14ac:dyDescent="0.25">
      <c r="A99" s="10">
        <v>27</v>
      </c>
      <c r="B99" s="1">
        <v>76116990310</v>
      </c>
      <c r="C99" s="1">
        <f t="shared" si="7"/>
        <v>32</v>
      </c>
      <c r="D99" s="1" t="s">
        <v>10</v>
      </c>
      <c r="E99" s="1">
        <v>2</v>
      </c>
      <c r="F99" s="1">
        <v>16</v>
      </c>
      <c r="G99" s="1">
        <v>7.5</v>
      </c>
      <c r="H99" s="1">
        <f t="shared" si="8"/>
        <v>240</v>
      </c>
      <c r="I99" s="1"/>
      <c r="J99" s="1" t="s">
        <v>18</v>
      </c>
      <c r="K99" s="1" t="s">
        <v>19</v>
      </c>
      <c r="L99" s="1" t="s">
        <v>21</v>
      </c>
    </row>
    <row r="100" spans="1:12" x14ac:dyDescent="0.25">
      <c r="A100" s="10">
        <v>28</v>
      </c>
      <c r="B100" s="1">
        <v>76116990310</v>
      </c>
      <c r="C100" s="1">
        <f t="shared" si="7"/>
        <v>32</v>
      </c>
      <c r="D100" s="1" t="s">
        <v>10</v>
      </c>
      <c r="E100" s="1">
        <v>2</v>
      </c>
      <c r="F100" s="1">
        <v>16</v>
      </c>
      <c r="G100" s="1">
        <v>7.5</v>
      </c>
      <c r="H100" s="1">
        <f t="shared" si="8"/>
        <v>240</v>
      </c>
      <c r="I100" s="1"/>
      <c r="J100" s="1" t="s">
        <v>18</v>
      </c>
      <c r="K100" s="1" t="s">
        <v>19</v>
      </c>
      <c r="L100" s="1" t="s">
        <v>21</v>
      </c>
    </row>
    <row r="101" spans="1:12" x14ac:dyDescent="0.25">
      <c r="A101" s="10">
        <v>29</v>
      </c>
      <c r="B101" s="1">
        <v>76116990310</v>
      </c>
      <c r="C101" s="1">
        <f t="shared" si="7"/>
        <v>32</v>
      </c>
      <c r="D101" s="1" t="s">
        <v>10</v>
      </c>
      <c r="E101" s="1">
        <v>2</v>
      </c>
      <c r="F101" s="1">
        <v>16</v>
      </c>
      <c r="G101" s="1">
        <v>7.5</v>
      </c>
      <c r="H101" s="1">
        <f t="shared" si="8"/>
        <v>240</v>
      </c>
      <c r="I101" s="1"/>
      <c r="J101" s="1" t="s">
        <v>18</v>
      </c>
      <c r="K101" s="1" t="s">
        <v>19</v>
      </c>
      <c r="L101" s="1" t="s">
        <v>21</v>
      </c>
    </row>
    <row r="102" spans="1:12" x14ac:dyDescent="0.25">
      <c r="A102" s="11">
        <v>38</v>
      </c>
      <c r="B102" s="1">
        <v>76116990310</v>
      </c>
      <c r="C102" s="1">
        <f t="shared" si="7"/>
        <v>16</v>
      </c>
      <c r="D102" s="1" t="s">
        <v>10</v>
      </c>
      <c r="E102" s="1">
        <v>2</v>
      </c>
      <c r="F102" s="1">
        <v>8</v>
      </c>
      <c r="G102" s="1">
        <v>7.5</v>
      </c>
      <c r="H102" s="1"/>
      <c r="I102" s="1"/>
      <c r="J102" s="1" t="s">
        <v>18</v>
      </c>
      <c r="K102" s="1" t="s">
        <v>19</v>
      </c>
      <c r="L102" s="1" t="s">
        <v>21</v>
      </c>
    </row>
    <row r="103" spans="1:12" x14ac:dyDescent="0.25">
      <c r="A103" s="5">
        <v>1</v>
      </c>
      <c r="B103" s="1">
        <v>76116990410</v>
      </c>
      <c r="C103" s="1">
        <f t="shared" si="7"/>
        <v>48</v>
      </c>
      <c r="D103" s="1" t="s">
        <v>6</v>
      </c>
      <c r="E103" s="1">
        <v>2</v>
      </c>
      <c r="F103" s="1">
        <v>24</v>
      </c>
      <c r="G103" s="1">
        <v>10</v>
      </c>
      <c r="H103" s="1">
        <f>SUM(E103*F103)*G103</f>
        <v>480</v>
      </c>
      <c r="I103" s="1"/>
      <c r="J103" s="1" t="s">
        <v>18</v>
      </c>
      <c r="K103" s="1" t="s">
        <v>19</v>
      </c>
      <c r="L103" s="1" t="s">
        <v>22</v>
      </c>
    </row>
    <row r="104" spans="1:12" x14ac:dyDescent="0.25">
      <c r="A104" s="5">
        <v>2</v>
      </c>
      <c r="B104" s="1">
        <v>76116990410</v>
      </c>
      <c r="C104" s="1">
        <v>48</v>
      </c>
      <c r="D104" s="1" t="s">
        <v>6</v>
      </c>
      <c r="E104" s="1">
        <v>2</v>
      </c>
      <c r="F104" s="1">
        <v>24</v>
      </c>
      <c r="G104" s="1">
        <v>10</v>
      </c>
      <c r="H104" s="1">
        <f>SUM(C104*G104)</f>
        <v>480</v>
      </c>
      <c r="I104" s="1"/>
      <c r="J104" s="1" t="s">
        <v>18</v>
      </c>
      <c r="K104" s="1" t="s">
        <v>19</v>
      </c>
      <c r="L104" s="1" t="s">
        <v>22</v>
      </c>
    </row>
    <row r="105" spans="1:12" x14ac:dyDescent="0.25">
      <c r="A105" s="5">
        <v>3</v>
      </c>
      <c r="B105" s="1">
        <v>76116990410</v>
      </c>
      <c r="C105" s="1">
        <v>48</v>
      </c>
      <c r="D105" s="1" t="s">
        <v>6</v>
      </c>
      <c r="E105" s="1">
        <v>2</v>
      </c>
      <c r="F105" s="1">
        <v>24</v>
      </c>
      <c r="G105" s="1">
        <v>10</v>
      </c>
      <c r="H105" s="1">
        <f>SUM(C105*G105)</f>
        <v>480</v>
      </c>
      <c r="I105" s="1"/>
      <c r="J105" s="1" t="s">
        <v>18</v>
      </c>
      <c r="K105" s="1" t="s">
        <v>19</v>
      </c>
      <c r="L105" s="1" t="s">
        <v>22</v>
      </c>
    </row>
    <row r="106" spans="1:12" x14ac:dyDescent="0.25">
      <c r="A106" s="5">
        <v>4</v>
      </c>
      <c r="B106" s="1">
        <v>76116990410</v>
      </c>
      <c r="C106" s="1">
        <f t="shared" ref="C106:C111" si="9">(E106*F106)</f>
        <v>48</v>
      </c>
      <c r="D106" s="1" t="s">
        <v>6</v>
      </c>
      <c r="E106" s="1">
        <v>2</v>
      </c>
      <c r="F106" s="1">
        <v>24</v>
      </c>
      <c r="G106" s="1">
        <v>10</v>
      </c>
      <c r="H106" s="1">
        <f>SUM(C106*G106)</f>
        <v>480</v>
      </c>
      <c r="I106" s="1"/>
      <c r="J106" s="1" t="s">
        <v>18</v>
      </c>
      <c r="K106" s="1" t="s">
        <v>19</v>
      </c>
      <c r="L106" s="1" t="s">
        <v>22</v>
      </c>
    </row>
    <row r="107" spans="1:12" x14ac:dyDescent="0.25">
      <c r="A107" s="5">
        <v>5</v>
      </c>
      <c r="B107" s="1">
        <v>76116990410</v>
      </c>
      <c r="C107" s="1">
        <f t="shared" si="9"/>
        <v>48</v>
      </c>
      <c r="D107" s="1" t="s">
        <v>6</v>
      </c>
      <c r="E107" s="1">
        <v>2</v>
      </c>
      <c r="F107" s="1">
        <v>24</v>
      </c>
      <c r="G107" s="1">
        <v>10</v>
      </c>
      <c r="H107" s="1">
        <f>SUM(C107*G107)</f>
        <v>480</v>
      </c>
      <c r="I107" s="1"/>
      <c r="J107" s="1" t="s">
        <v>18</v>
      </c>
      <c r="K107" s="1" t="s">
        <v>19</v>
      </c>
      <c r="L107" s="1" t="s">
        <v>22</v>
      </c>
    </row>
    <row r="108" spans="1:12" x14ac:dyDescent="0.25">
      <c r="A108" s="5">
        <v>6</v>
      </c>
      <c r="B108" s="1">
        <v>76116990410</v>
      </c>
      <c r="C108" s="1">
        <f t="shared" si="9"/>
        <v>36</v>
      </c>
      <c r="D108" s="1" t="s">
        <v>6</v>
      </c>
      <c r="E108" s="1">
        <v>2</v>
      </c>
      <c r="F108" s="1">
        <v>18</v>
      </c>
      <c r="G108" s="1">
        <v>10</v>
      </c>
      <c r="H108" s="1">
        <f>SUM(C108*G108)</f>
        <v>360</v>
      </c>
      <c r="I108" s="1"/>
      <c r="J108" s="1" t="s">
        <v>18</v>
      </c>
      <c r="K108" s="1" t="s">
        <v>19</v>
      </c>
      <c r="L108" s="1" t="s">
        <v>22</v>
      </c>
    </row>
    <row r="109" spans="1:12" x14ac:dyDescent="0.25">
      <c r="A109" s="7">
        <v>7</v>
      </c>
      <c r="B109" s="1">
        <v>76116990410</v>
      </c>
      <c r="C109" s="1">
        <f t="shared" si="9"/>
        <v>20</v>
      </c>
      <c r="D109" s="1" t="s">
        <v>6</v>
      </c>
      <c r="E109" s="1">
        <v>2</v>
      </c>
      <c r="F109" s="1">
        <v>10</v>
      </c>
      <c r="G109" s="1">
        <v>10</v>
      </c>
      <c r="H109" s="1"/>
      <c r="I109" s="1" t="s">
        <v>16</v>
      </c>
      <c r="J109" s="1" t="s">
        <v>18</v>
      </c>
      <c r="K109" s="1" t="s">
        <v>19</v>
      </c>
      <c r="L109" s="1" t="s">
        <v>22</v>
      </c>
    </row>
    <row r="110" spans="1:12" x14ac:dyDescent="0.25">
      <c r="A110" s="12">
        <v>1</v>
      </c>
      <c r="B110" s="1">
        <v>76116990410</v>
      </c>
      <c r="C110" s="1">
        <f t="shared" si="9"/>
        <v>48</v>
      </c>
      <c r="D110" s="1" t="s">
        <v>6</v>
      </c>
      <c r="E110" s="1">
        <v>2</v>
      </c>
      <c r="F110" s="1">
        <v>24</v>
      </c>
      <c r="G110" s="1">
        <v>10</v>
      </c>
      <c r="H110" s="1">
        <f>SUM(E110*F110)*G110</f>
        <v>480</v>
      </c>
      <c r="I110" s="1"/>
      <c r="J110" s="1" t="s">
        <v>18</v>
      </c>
      <c r="K110" s="1" t="s">
        <v>19</v>
      </c>
      <c r="L110" s="1" t="s">
        <v>22</v>
      </c>
    </row>
    <row r="111" spans="1:12" x14ac:dyDescent="0.25">
      <c r="A111" s="12">
        <v>2</v>
      </c>
      <c r="B111" s="1">
        <v>76116990410</v>
      </c>
      <c r="C111" s="1">
        <f t="shared" si="9"/>
        <v>48</v>
      </c>
      <c r="D111" s="1" t="s">
        <v>6</v>
      </c>
      <c r="E111" s="1">
        <v>2</v>
      </c>
      <c r="F111" s="1">
        <v>24</v>
      </c>
      <c r="G111" s="1">
        <v>10</v>
      </c>
      <c r="H111" s="1">
        <f>SUM(E111*F111)*G111</f>
        <v>480</v>
      </c>
      <c r="I111" s="1"/>
      <c r="J111" s="1" t="s">
        <v>18</v>
      </c>
      <c r="K111" s="1" t="s">
        <v>19</v>
      </c>
      <c r="L111" s="1" t="s">
        <v>22</v>
      </c>
    </row>
    <row r="112" spans="1:12" x14ac:dyDescent="0.25">
      <c r="A112" s="12">
        <v>3</v>
      </c>
      <c r="B112" s="1">
        <v>76116990410</v>
      </c>
      <c r="C112" s="1">
        <v>28</v>
      </c>
      <c r="D112" s="1" t="s">
        <v>6</v>
      </c>
      <c r="E112" s="1"/>
      <c r="F112" s="1">
        <v>17</v>
      </c>
      <c r="G112" s="1">
        <v>10</v>
      </c>
      <c r="H112" s="1">
        <f>SUM(C112*G112)</f>
        <v>280</v>
      </c>
      <c r="I112" s="1"/>
      <c r="J112" s="1" t="s">
        <v>18</v>
      </c>
      <c r="K112" s="1" t="s">
        <v>19</v>
      </c>
      <c r="L112" s="1" t="s">
        <v>22</v>
      </c>
    </row>
    <row r="113" spans="1:12" x14ac:dyDescent="0.25">
      <c r="A113" s="12">
        <v>19</v>
      </c>
      <c r="B113" s="1">
        <v>76116990410</v>
      </c>
      <c r="C113" s="1">
        <f t="shared" ref="C113:C124" si="10">(E113*F113)</f>
        <v>24</v>
      </c>
      <c r="D113" s="1" t="s">
        <v>6</v>
      </c>
      <c r="E113" s="1">
        <v>1</v>
      </c>
      <c r="F113" s="1">
        <v>24</v>
      </c>
      <c r="G113" s="1">
        <v>10</v>
      </c>
      <c r="H113" s="1">
        <f>SUM(E113*F113)*G113</f>
        <v>240</v>
      </c>
      <c r="I113" s="1"/>
      <c r="J113" s="1" t="s">
        <v>18</v>
      </c>
      <c r="K113" s="1" t="s">
        <v>19</v>
      </c>
      <c r="L113" s="1" t="s">
        <v>22</v>
      </c>
    </row>
    <row r="114" spans="1:12" x14ac:dyDescent="0.25">
      <c r="A114" s="12">
        <v>28</v>
      </c>
      <c r="B114" s="1">
        <v>76116990410</v>
      </c>
      <c r="C114" s="1">
        <f t="shared" si="10"/>
        <v>48</v>
      </c>
      <c r="D114" s="1" t="s">
        <v>6</v>
      </c>
      <c r="E114" s="1">
        <v>2</v>
      </c>
      <c r="F114" s="1">
        <v>24</v>
      </c>
      <c r="G114" s="1">
        <v>10</v>
      </c>
      <c r="H114" s="1">
        <f>SUM(E114*F114)*G114</f>
        <v>480</v>
      </c>
      <c r="I114" s="1"/>
      <c r="J114" s="1" t="s">
        <v>18</v>
      </c>
      <c r="K114" s="1" t="s">
        <v>19</v>
      </c>
      <c r="L114" s="1" t="s">
        <v>22</v>
      </c>
    </row>
    <row r="115" spans="1:12" x14ac:dyDescent="0.25">
      <c r="A115" s="13">
        <v>31</v>
      </c>
      <c r="B115" s="1">
        <v>76116990410</v>
      </c>
      <c r="C115" s="1">
        <f t="shared" si="10"/>
        <v>36</v>
      </c>
      <c r="D115" s="1" t="s">
        <v>6</v>
      </c>
      <c r="E115" s="1">
        <v>2</v>
      </c>
      <c r="F115" s="1">
        <v>18</v>
      </c>
      <c r="G115" s="1">
        <v>10</v>
      </c>
      <c r="H115" s="1"/>
      <c r="I115" s="1"/>
      <c r="J115" s="1" t="s">
        <v>18</v>
      </c>
      <c r="K115" s="1" t="s">
        <v>19</v>
      </c>
      <c r="L115" s="1" t="s">
        <v>22</v>
      </c>
    </row>
    <row r="116" spans="1:12" x14ac:dyDescent="0.25">
      <c r="A116" s="13">
        <v>31</v>
      </c>
      <c r="B116" s="1">
        <v>76116990410</v>
      </c>
      <c r="C116" s="1">
        <f t="shared" si="10"/>
        <v>3</v>
      </c>
      <c r="D116" s="1" t="s">
        <v>6</v>
      </c>
      <c r="E116" s="1">
        <v>1</v>
      </c>
      <c r="F116" s="1">
        <v>3</v>
      </c>
      <c r="G116" s="1">
        <v>10</v>
      </c>
      <c r="H116" s="1">
        <f>SUM((G115*C115)+(C116*G116))</f>
        <v>390</v>
      </c>
      <c r="I116" s="1"/>
      <c r="J116" s="1" t="s">
        <v>18</v>
      </c>
      <c r="K116" s="1" t="s">
        <v>19</v>
      </c>
      <c r="L116" s="1" t="s">
        <v>22</v>
      </c>
    </row>
    <row r="117" spans="1:12" x14ac:dyDescent="0.25">
      <c r="A117" s="12">
        <v>34</v>
      </c>
      <c r="B117" s="1">
        <v>76116990410</v>
      </c>
      <c r="C117" s="1">
        <f t="shared" si="10"/>
        <v>16</v>
      </c>
      <c r="D117" s="1" t="s">
        <v>6</v>
      </c>
      <c r="E117" s="1">
        <v>1</v>
      </c>
      <c r="F117" s="1">
        <v>16</v>
      </c>
      <c r="G117" s="1">
        <v>10</v>
      </c>
      <c r="H117" s="1">
        <f t="shared" ref="H117:H123" si="11">SUM(E117*F117)*G117</f>
        <v>160</v>
      </c>
      <c r="I117" s="1"/>
      <c r="J117" s="1" t="s">
        <v>18</v>
      </c>
      <c r="K117" s="1" t="s">
        <v>19</v>
      </c>
      <c r="L117" s="1" t="s">
        <v>22</v>
      </c>
    </row>
    <row r="118" spans="1:12" x14ac:dyDescent="0.25">
      <c r="A118" s="12">
        <v>35</v>
      </c>
      <c r="B118" s="1">
        <v>76116990410</v>
      </c>
      <c r="C118" s="1">
        <f t="shared" si="10"/>
        <v>16</v>
      </c>
      <c r="D118" s="1" t="s">
        <v>6</v>
      </c>
      <c r="E118" s="1">
        <v>1</v>
      </c>
      <c r="F118" s="1">
        <v>16</v>
      </c>
      <c r="G118" s="1">
        <v>10</v>
      </c>
      <c r="H118" s="1">
        <f t="shared" si="11"/>
        <v>160</v>
      </c>
      <c r="I118" s="1"/>
      <c r="J118" s="1" t="s">
        <v>18</v>
      </c>
      <c r="K118" s="1" t="s">
        <v>19</v>
      </c>
      <c r="L118" s="1" t="s">
        <v>22</v>
      </c>
    </row>
    <row r="119" spans="1:12" x14ac:dyDescent="0.25">
      <c r="A119" s="12">
        <v>36</v>
      </c>
      <c r="B119" s="1">
        <v>76116990410</v>
      </c>
      <c r="C119" s="1">
        <f t="shared" si="10"/>
        <v>16</v>
      </c>
      <c r="D119" s="1" t="s">
        <v>6</v>
      </c>
      <c r="E119" s="1">
        <v>1</v>
      </c>
      <c r="F119" s="1">
        <v>16</v>
      </c>
      <c r="G119" s="1">
        <v>10</v>
      </c>
      <c r="H119" s="1">
        <f t="shared" si="11"/>
        <v>160</v>
      </c>
      <c r="I119" s="1"/>
      <c r="J119" s="1" t="s">
        <v>18</v>
      </c>
      <c r="K119" s="1" t="s">
        <v>19</v>
      </c>
      <c r="L119" s="1" t="s">
        <v>22</v>
      </c>
    </row>
    <row r="120" spans="1:12" x14ac:dyDescent="0.25">
      <c r="A120" s="12">
        <v>37</v>
      </c>
      <c r="B120" s="1">
        <v>76116990410</v>
      </c>
      <c r="C120" s="1">
        <f t="shared" si="10"/>
        <v>16</v>
      </c>
      <c r="D120" s="1" t="s">
        <v>6</v>
      </c>
      <c r="E120" s="1">
        <v>1</v>
      </c>
      <c r="F120" s="1">
        <v>16</v>
      </c>
      <c r="G120" s="1">
        <v>10</v>
      </c>
      <c r="H120" s="1">
        <f t="shared" si="11"/>
        <v>160</v>
      </c>
      <c r="I120" s="1"/>
      <c r="J120" s="1" t="s">
        <v>18</v>
      </c>
      <c r="K120" s="1" t="s">
        <v>19</v>
      </c>
      <c r="L120" s="1" t="s">
        <v>22</v>
      </c>
    </row>
    <row r="121" spans="1:12" x14ac:dyDescent="0.25">
      <c r="A121" s="12">
        <v>38</v>
      </c>
      <c r="B121" s="1">
        <v>76116990410</v>
      </c>
      <c r="C121" s="1">
        <f t="shared" si="10"/>
        <v>16</v>
      </c>
      <c r="D121" s="1" t="s">
        <v>6</v>
      </c>
      <c r="E121" s="1">
        <v>1</v>
      </c>
      <c r="F121" s="1">
        <v>16</v>
      </c>
      <c r="G121" s="1">
        <v>10</v>
      </c>
      <c r="H121" s="1">
        <f t="shared" si="11"/>
        <v>160</v>
      </c>
      <c r="I121" s="1"/>
      <c r="J121" s="1" t="s">
        <v>18</v>
      </c>
      <c r="K121" s="1" t="s">
        <v>19</v>
      </c>
      <c r="L121" s="1" t="s">
        <v>22</v>
      </c>
    </row>
    <row r="122" spans="1:12" x14ac:dyDescent="0.25">
      <c r="A122" s="12">
        <v>39</v>
      </c>
      <c r="B122" s="1">
        <v>76116990410</v>
      </c>
      <c r="C122" s="1">
        <f t="shared" si="10"/>
        <v>16</v>
      </c>
      <c r="D122" s="1" t="s">
        <v>6</v>
      </c>
      <c r="E122" s="1">
        <v>1</v>
      </c>
      <c r="F122" s="1">
        <v>16</v>
      </c>
      <c r="G122" s="1">
        <v>10</v>
      </c>
      <c r="H122" s="1">
        <f t="shared" si="11"/>
        <v>160</v>
      </c>
      <c r="I122" s="1"/>
      <c r="J122" s="1" t="s">
        <v>18</v>
      </c>
      <c r="K122" s="1" t="s">
        <v>19</v>
      </c>
      <c r="L122" s="1" t="s">
        <v>22</v>
      </c>
    </row>
    <row r="123" spans="1:12" x14ac:dyDescent="0.25">
      <c r="A123" s="12">
        <v>43</v>
      </c>
      <c r="B123" s="1">
        <v>76116990410</v>
      </c>
      <c r="C123" s="1">
        <f t="shared" si="10"/>
        <v>48</v>
      </c>
      <c r="D123" s="1" t="s">
        <v>6</v>
      </c>
      <c r="E123" s="1">
        <v>2</v>
      </c>
      <c r="F123" s="1">
        <v>24</v>
      </c>
      <c r="G123" s="1">
        <v>10</v>
      </c>
      <c r="H123" s="1">
        <f t="shared" si="11"/>
        <v>480</v>
      </c>
      <c r="I123" s="1"/>
      <c r="J123" s="1" t="s">
        <v>18</v>
      </c>
      <c r="K123" s="1" t="s">
        <v>19</v>
      </c>
      <c r="L123" s="1" t="s">
        <v>22</v>
      </c>
    </row>
    <row r="124" spans="1:12" x14ac:dyDescent="0.25">
      <c r="A124" s="13">
        <v>44</v>
      </c>
      <c r="B124" s="1">
        <v>76116990410</v>
      </c>
      <c r="C124" s="1">
        <f t="shared" si="10"/>
        <v>8</v>
      </c>
      <c r="D124" s="1" t="s">
        <v>6</v>
      </c>
      <c r="E124" s="1">
        <v>1</v>
      </c>
      <c r="F124" s="1">
        <v>8</v>
      </c>
      <c r="G124" s="1">
        <v>10</v>
      </c>
      <c r="H124" s="1"/>
      <c r="I124" s="1"/>
      <c r="J124" s="1" t="s">
        <v>18</v>
      </c>
      <c r="K124" s="1" t="s">
        <v>19</v>
      </c>
      <c r="L124" s="1" t="s">
        <v>22</v>
      </c>
    </row>
    <row r="125" spans="1:12" x14ac:dyDescent="0.25">
      <c r="A125" s="10">
        <v>1</v>
      </c>
      <c r="B125" s="1">
        <v>76116990410</v>
      </c>
      <c r="C125" s="1">
        <v>16</v>
      </c>
      <c r="D125" s="1" t="s">
        <v>6</v>
      </c>
      <c r="E125" s="1">
        <v>1</v>
      </c>
      <c r="F125" s="1">
        <v>16</v>
      </c>
      <c r="G125" s="1">
        <v>10</v>
      </c>
      <c r="H125" s="1">
        <f t="shared" ref="H125:H141" si="12">SUM(E125*F125)*G125</f>
        <v>160</v>
      </c>
      <c r="I125" s="1"/>
      <c r="J125" s="1" t="s">
        <v>18</v>
      </c>
      <c r="K125" s="1" t="s">
        <v>19</v>
      </c>
      <c r="L125" s="1" t="s">
        <v>22</v>
      </c>
    </row>
    <row r="126" spans="1:12" x14ac:dyDescent="0.25">
      <c r="A126" s="10">
        <v>2</v>
      </c>
      <c r="B126" s="1">
        <v>76116990410</v>
      </c>
      <c r="C126" s="1">
        <v>16</v>
      </c>
      <c r="D126" s="1" t="s">
        <v>6</v>
      </c>
      <c r="E126" s="1">
        <v>1</v>
      </c>
      <c r="F126" s="1">
        <v>16</v>
      </c>
      <c r="G126" s="1">
        <v>10</v>
      </c>
      <c r="H126" s="1">
        <f t="shared" si="12"/>
        <v>160</v>
      </c>
      <c r="I126" s="1"/>
      <c r="J126" s="1" t="s">
        <v>18</v>
      </c>
      <c r="K126" s="1" t="s">
        <v>19</v>
      </c>
      <c r="L126" s="1" t="s">
        <v>22</v>
      </c>
    </row>
    <row r="127" spans="1:12" x14ac:dyDescent="0.25">
      <c r="A127" s="10">
        <v>3</v>
      </c>
      <c r="B127" s="1">
        <v>76116990410</v>
      </c>
      <c r="C127" s="1">
        <v>16</v>
      </c>
      <c r="D127" s="1" t="s">
        <v>6</v>
      </c>
      <c r="E127" s="1">
        <v>1</v>
      </c>
      <c r="F127" s="1">
        <v>16</v>
      </c>
      <c r="G127" s="1">
        <v>10</v>
      </c>
      <c r="H127" s="1">
        <f t="shared" si="12"/>
        <v>160</v>
      </c>
      <c r="I127" s="1"/>
      <c r="J127" s="1" t="s">
        <v>18</v>
      </c>
      <c r="K127" s="1" t="s">
        <v>19</v>
      </c>
      <c r="L127" s="1" t="s">
        <v>22</v>
      </c>
    </row>
    <row r="128" spans="1:12" x14ac:dyDescent="0.25">
      <c r="A128" s="10">
        <v>4</v>
      </c>
      <c r="B128" s="1">
        <v>76116990410</v>
      </c>
      <c r="C128" s="1">
        <v>16</v>
      </c>
      <c r="D128" s="1" t="s">
        <v>6</v>
      </c>
      <c r="E128" s="1">
        <v>1</v>
      </c>
      <c r="F128" s="1">
        <v>16</v>
      </c>
      <c r="G128" s="1">
        <v>10</v>
      </c>
      <c r="H128" s="1">
        <f t="shared" si="12"/>
        <v>160</v>
      </c>
      <c r="I128" s="1"/>
      <c r="J128" s="1" t="s">
        <v>18</v>
      </c>
      <c r="K128" s="1" t="s">
        <v>19</v>
      </c>
      <c r="L128" s="1" t="s">
        <v>22</v>
      </c>
    </row>
    <row r="129" spans="1:12" x14ac:dyDescent="0.25">
      <c r="A129" s="10">
        <v>5</v>
      </c>
      <c r="B129" s="1">
        <v>76116990410</v>
      </c>
      <c r="C129" s="1">
        <v>16</v>
      </c>
      <c r="D129" s="1" t="s">
        <v>6</v>
      </c>
      <c r="E129" s="1">
        <v>1</v>
      </c>
      <c r="F129" s="1">
        <v>16</v>
      </c>
      <c r="G129" s="1">
        <v>10</v>
      </c>
      <c r="H129" s="1">
        <f t="shared" si="12"/>
        <v>160</v>
      </c>
      <c r="I129" s="1"/>
      <c r="J129" s="1" t="s">
        <v>18</v>
      </c>
      <c r="K129" s="1" t="s">
        <v>19</v>
      </c>
      <c r="L129" s="1" t="s">
        <v>22</v>
      </c>
    </row>
    <row r="130" spans="1:12" x14ac:dyDescent="0.25">
      <c r="A130" s="10">
        <v>6</v>
      </c>
      <c r="B130" s="1">
        <v>76116990410</v>
      </c>
      <c r="C130" s="1">
        <v>16</v>
      </c>
      <c r="D130" s="1" t="s">
        <v>6</v>
      </c>
      <c r="E130" s="1">
        <v>1</v>
      </c>
      <c r="F130" s="1">
        <v>16</v>
      </c>
      <c r="G130" s="1">
        <v>10</v>
      </c>
      <c r="H130" s="1">
        <f t="shared" si="12"/>
        <v>160</v>
      </c>
      <c r="I130" s="1"/>
      <c r="J130" s="1" t="s">
        <v>18</v>
      </c>
      <c r="K130" s="1" t="s">
        <v>19</v>
      </c>
      <c r="L130" s="1" t="s">
        <v>22</v>
      </c>
    </row>
    <row r="131" spans="1:12" x14ac:dyDescent="0.25">
      <c r="A131" s="10">
        <v>7</v>
      </c>
      <c r="B131" s="1">
        <v>76116990410</v>
      </c>
      <c r="C131" s="1">
        <v>16</v>
      </c>
      <c r="D131" s="1" t="s">
        <v>6</v>
      </c>
      <c r="E131" s="1">
        <v>1</v>
      </c>
      <c r="F131" s="1">
        <v>16</v>
      </c>
      <c r="G131" s="1">
        <v>10</v>
      </c>
      <c r="H131" s="1">
        <f t="shared" si="12"/>
        <v>160</v>
      </c>
      <c r="I131" s="1"/>
      <c r="J131" s="1" t="s">
        <v>18</v>
      </c>
      <c r="K131" s="1" t="s">
        <v>19</v>
      </c>
      <c r="L131" s="1" t="s">
        <v>22</v>
      </c>
    </row>
    <row r="132" spans="1:12" x14ac:dyDescent="0.25">
      <c r="A132" s="10">
        <v>8</v>
      </c>
      <c r="B132" s="1">
        <v>76116990410</v>
      </c>
      <c r="C132" s="1">
        <v>16</v>
      </c>
      <c r="D132" s="1" t="s">
        <v>6</v>
      </c>
      <c r="E132" s="1">
        <v>1</v>
      </c>
      <c r="F132" s="1">
        <v>16</v>
      </c>
      <c r="G132" s="1">
        <v>10</v>
      </c>
      <c r="H132" s="1">
        <f t="shared" si="12"/>
        <v>160</v>
      </c>
      <c r="I132" s="1"/>
      <c r="J132" s="1" t="s">
        <v>18</v>
      </c>
      <c r="K132" s="1" t="s">
        <v>19</v>
      </c>
      <c r="L132" s="1" t="s">
        <v>22</v>
      </c>
    </row>
    <row r="133" spans="1:12" x14ac:dyDescent="0.25">
      <c r="A133" s="10">
        <v>9</v>
      </c>
      <c r="B133" s="1">
        <v>76116990410</v>
      </c>
      <c r="C133" s="1">
        <v>16</v>
      </c>
      <c r="D133" s="1" t="s">
        <v>6</v>
      </c>
      <c r="E133" s="1">
        <v>1</v>
      </c>
      <c r="F133" s="1">
        <v>16</v>
      </c>
      <c r="G133" s="1">
        <v>10</v>
      </c>
      <c r="H133" s="1">
        <f t="shared" si="12"/>
        <v>160</v>
      </c>
      <c r="I133" s="1"/>
      <c r="J133" s="1" t="s">
        <v>18</v>
      </c>
      <c r="K133" s="1" t="s">
        <v>19</v>
      </c>
      <c r="L133" s="1" t="s">
        <v>22</v>
      </c>
    </row>
    <row r="134" spans="1:12" x14ac:dyDescent="0.25">
      <c r="A134" s="10">
        <v>10</v>
      </c>
      <c r="B134" s="1">
        <v>76116990410</v>
      </c>
      <c r="C134" s="1">
        <v>16</v>
      </c>
      <c r="D134" s="1" t="s">
        <v>6</v>
      </c>
      <c r="E134" s="1">
        <v>1</v>
      </c>
      <c r="F134" s="1">
        <v>16</v>
      </c>
      <c r="G134" s="1">
        <v>10</v>
      </c>
      <c r="H134" s="1">
        <f t="shared" si="12"/>
        <v>160</v>
      </c>
      <c r="I134" s="1"/>
      <c r="J134" s="1" t="s">
        <v>18</v>
      </c>
      <c r="K134" s="1" t="s">
        <v>19</v>
      </c>
      <c r="L134" s="1" t="s">
        <v>22</v>
      </c>
    </row>
    <row r="135" spans="1:12" x14ac:dyDescent="0.25">
      <c r="A135" s="10">
        <v>11</v>
      </c>
      <c r="B135" s="1">
        <v>76116990410</v>
      </c>
      <c r="C135" s="1">
        <v>16</v>
      </c>
      <c r="D135" s="1" t="s">
        <v>6</v>
      </c>
      <c r="E135" s="1">
        <v>1</v>
      </c>
      <c r="F135" s="1">
        <v>16</v>
      </c>
      <c r="G135" s="1">
        <v>10</v>
      </c>
      <c r="H135" s="1">
        <f t="shared" si="12"/>
        <v>160</v>
      </c>
      <c r="I135" s="1"/>
      <c r="J135" s="1" t="s">
        <v>18</v>
      </c>
      <c r="K135" s="1" t="s">
        <v>19</v>
      </c>
      <c r="L135" s="1" t="s">
        <v>22</v>
      </c>
    </row>
    <row r="136" spans="1:12" x14ac:dyDescent="0.25">
      <c r="A136" s="10">
        <v>12</v>
      </c>
      <c r="B136" s="1">
        <v>76116990410</v>
      </c>
      <c r="C136" s="1">
        <v>16</v>
      </c>
      <c r="D136" s="1" t="s">
        <v>6</v>
      </c>
      <c r="E136" s="1">
        <v>1</v>
      </c>
      <c r="F136" s="1">
        <v>16</v>
      </c>
      <c r="G136" s="1">
        <v>10</v>
      </c>
      <c r="H136" s="1">
        <f t="shared" si="12"/>
        <v>160</v>
      </c>
      <c r="I136" s="1"/>
      <c r="J136" s="1" t="s">
        <v>18</v>
      </c>
      <c r="K136" s="1" t="s">
        <v>19</v>
      </c>
      <c r="L136" s="1" t="s">
        <v>22</v>
      </c>
    </row>
    <row r="137" spans="1:12" x14ac:dyDescent="0.25">
      <c r="A137" s="10">
        <v>13</v>
      </c>
      <c r="B137" s="1">
        <v>76116990410</v>
      </c>
      <c r="C137" s="1">
        <v>16</v>
      </c>
      <c r="D137" s="1" t="s">
        <v>6</v>
      </c>
      <c r="E137" s="1">
        <v>1</v>
      </c>
      <c r="F137" s="1">
        <v>16</v>
      </c>
      <c r="G137" s="1">
        <v>10</v>
      </c>
      <c r="H137" s="1">
        <f t="shared" si="12"/>
        <v>160</v>
      </c>
      <c r="I137" s="1"/>
      <c r="J137" s="1" t="s">
        <v>18</v>
      </c>
      <c r="K137" s="1" t="s">
        <v>19</v>
      </c>
      <c r="L137" s="1" t="s">
        <v>22</v>
      </c>
    </row>
    <row r="138" spans="1:12" x14ac:dyDescent="0.25">
      <c r="A138" s="10">
        <v>14</v>
      </c>
      <c r="B138" s="1">
        <v>76116990410</v>
      </c>
      <c r="C138" s="1">
        <v>16</v>
      </c>
      <c r="D138" s="1" t="s">
        <v>6</v>
      </c>
      <c r="E138" s="1">
        <v>1</v>
      </c>
      <c r="F138" s="1">
        <v>16</v>
      </c>
      <c r="G138" s="1">
        <v>10</v>
      </c>
      <c r="H138" s="1">
        <f t="shared" si="12"/>
        <v>160</v>
      </c>
      <c r="I138" s="1"/>
      <c r="J138" s="1" t="s">
        <v>18</v>
      </c>
      <c r="K138" s="1" t="s">
        <v>19</v>
      </c>
      <c r="L138" s="1" t="s">
        <v>22</v>
      </c>
    </row>
    <row r="139" spans="1:12" x14ac:dyDescent="0.25">
      <c r="A139" s="10">
        <v>15</v>
      </c>
      <c r="B139" s="1">
        <v>76116990410</v>
      </c>
      <c r="C139" s="1">
        <v>16</v>
      </c>
      <c r="D139" s="1" t="s">
        <v>6</v>
      </c>
      <c r="E139" s="1">
        <v>1</v>
      </c>
      <c r="F139" s="1">
        <v>16</v>
      </c>
      <c r="G139" s="1">
        <v>10</v>
      </c>
      <c r="H139" s="1">
        <f t="shared" si="12"/>
        <v>160</v>
      </c>
      <c r="I139" s="1"/>
      <c r="J139" s="1" t="s">
        <v>18</v>
      </c>
      <c r="K139" s="1" t="s">
        <v>19</v>
      </c>
      <c r="L139" s="1" t="s">
        <v>22</v>
      </c>
    </row>
    <row r="140" spans="1:12" x14ac:dyDescent="0.25">
      <c r="A140" s="10">
        <v>16</v>
      </c>
      <c r="B140" s="1">
        <v>76116990410</v>
      </c>
      <c r="C140" s="1">
        <v>16</v>
      </c>
      <c r="D140" s="1" t="s">
        <v>6</v>
      </c>
      <c r="E140" s="1">
        <v>1</v>
      </c>
      <c r="F140" s="1">
        <v>16</v>
      </c>
      <c r="G140" s="1">
        <v>10</v>
      </c>
      <c r="H140" s="1">
        <f t="shared" si="12"/>
        <v>160</v>
      </c>
      <c r="I140" s="1"/>
      <c r="J140" s="1" t="s">
        <v>18</v>
      </c>
      <c r="K140" s="1" t="s">
        <v>19</v>
      </c>
      <c r="L140" s="1" t="s">
        <v>22</v>
      </c>
    </row>
    <row r="141" spans="1:12" x14ac:dyDescent="0.25">
      <c r="A141" s="10">
        <v>17</v>
      </c>
      <c r="B141" s="1">
        <v>76116990410</v>
      </c>
      <c r="C141" s="1">
        <v>16</v>
      </c>
      <c r="D141" s="1" t="s">
        <v>6</v>
      </c>
      <c r="E141" s="1">
        <v>1</v>
      </c>
      <c r="F141" s="1">
        <v>16</v>
      </c>
      <c r="G141" s="1">
        <v>10</v>
      </c>
      <c r="H141" s="1">
        <f t="shared" si="12"/>
        <v>160</v>
      </c>
      <c r="I141" s="1"/>
      <c r="J141" s="1" t="s">
        <v>18</v>
      </c>
      <c r="K141" s="1" t="s">
        <v>19</v>
      </c>
      <c r="L141" s="1" t="s">
        <v>22</v>
      </c>
    </row>
    <row r="142" spans="1:12" x14ac:dyDescent="0.25">
      <c r="A142" s="11">
        <v>36</v>
      </c>
      <c r="B142" s="1">
        <v>76116990410</v>
      </c>
      <c r="C142" s="1">
        <f>SUM(F142*E142)</f>
        <v>10</v>
      </c>
      <c r="D142" s="1" t="s">
        <v>6</v>
      </c>
      <c r="E142" s="1">
        <v>1</v>
      </c>
      <c r="F142" s="1">
        <v>10</v>
      </c>
      <c r="G142" s="1">
        <v>10</v>
      </c>
      <c r="H142" s="1"/>
      <c r="I142" s="1"/>
      <c r="J142" s="1" t="s">
        <v>18</v>
      </c>
      <c r="K142" s="1" t="s">
        <v>19</v>
      </c>
      <c r="L142" s="1" t="s">
        <v>22</v>
      </c>
    </row>
    <row r="143" spans="1:12" x14ac:dyDescent="0.25">
      <c r="C143" s="3"/>
    </row>
    <row r="144" spans="1:12" x14ac:dyDescent="0.25">
      <c r="B144" s="14"/>
      <c r="C144" s="17" t="s">
        <v>39</v>
      </c>
      <c r="D144" s="5" t="s">
        <v>30</v>
      </c>
      <c r="E144" s="8" t="s">
        <v>41</v>
      </c>
      <c r="F144" s="5" t="s">
        <v>29</v>
      </c>
      <c r="G144" s="5" t="s">
        <v>28</v>
      </c>
    </row>
    <row r="145" spans="2:7" x14ac:dyDescent="0.25">
      <c r="B145" s="14"/>
      <c r="C145" s="17"/>
      <c r="D145" s="9">
        <v>76116990120</v>
      </c>
      <c r="E145" s="1"/>
      <c r="F145" s="5" t="s">
        <v>23</v>
      </c>
      <c r="G145" s="5">
        <v>844</v>
      </c>
    </row>
    <row r="146" spans="2:7" x14ac:dyDescent="0.25">
      <c r="B146" s="14"/>
      <c r="C146" s="3"/>
      <c r="D146" s="5">
        <v>76116990130</v>
      </c>
      <c r="E146" s="1"/>
      <c r="F146" s="5" t="s">
        <v>24</v>
      </c>
      <c r="G146" s="5">
        <v>1141</v>
      </c>
    </row>
    <row r="147" spans="2:7" x14ac:dyDescent="0.25">
      <c r="B147" s="14"/>
      <c r="C147" s="15"/>
      <c r="D147" s="5">
        <v>76116990140</v>
      </c>
      <c r="E147" s="1"/>
      <c r="F147" s="5" t="s">
        <v>25</v>
      </c>
      <c r="G147" s="5">
        <v>280</v>
      </c>
    </row>
    <row r="148" spans="2:7" x14ac:dyDescent="0.25">
      <c r="B148" s="14"/>
      <c r="C148" s="3"/>
      <c r="D148" s="5">
        <v>76116990150</v>
      </c>
      <c r="E148" s="1"/>
      <c r="F148" s="5" t="s">
        <v>26</v>
      </c>
      <c r="G148" s="5">
        <v>333</v>
      </c>
    </row>
    <row r="149" spans="2:7" x14ac:dyDescent="0.25">
      <c r="B149" s="14"/>
      <c r="C149" s="3"/>
      <c r="D149" s="5">
        <v>76116990210</v>
      </c>
      <c r="E149" s="1"/>
      <c r="F149" s="5" t="s">
        <v>20</v>
      </c>
      <c r="G149" s="5">
        <v>514</v>
      </c>
    </row>
    <row r="150" spans="2:7" x14ac:dyDescent="0.25">
      <c r="C150" s="3"/>
      <c r="D150" s="5">
        <v>76116990310</v>
      </c>
      <c r="E150" s="1"/>
      <c r="F150" s="5" t="s">
        <v>21</v>
      </c>
      <c r="G150" s="5">
        <v>1160</v>
      </c>
    </row>
    <row r="151" spans="2:7" x14ac:dyDescent="0.25">
      <c r="C151" s="3"/>
      <c r="D151" s="5">
        <v>76116990410</v>
      </c>
      <c r="E151" s="1"/>
      <c r="F151" s="5" t="s">
        <v>22</v>
      </c>
      <c r="G151" s="5">
        <v>965</v>
      </c>
    </row>
    <row r="152" spans="2:7" x14ac:dyDescent="0.25">
      <c r="C152" s="3"/>
      <c r="D152" s="5"/>
      <c r="E152" s="1"/>
      <c r="F152" s="5"/>
      <c r="G152" s="5"/>
    </row>
    <row r="153" spans="2:7" x14ac:dyDescent="0.25">
      <c r="C153" s="3"/>
      <c r="D153" s="5"/>
      <c r="E153" s="8"/>
      <c r="F153" s="5" t="s">
        <v>40</v>
      </c>
      <c r="G153" s="5">
        <f>SUM(G145:G151)</f>
        <v>5237</v>
      </c>
    </row>
    <row r="154" spans="2:7" x14ac:dyDescent="0.25">
      <c r="C154" s="3"/>
      <c r="D154" s="4"/>
      <c r="E154" s="3"/>
      <c r="F154" s="3"/>
    </row>
    <row r="155" spans="2:7" x14ac:dyDescent="0.25">
      <c r="C155" s="3"/>
      <c r="E155" s="3"/>
      <c r="F155" s="3"/>
    </row>
    <row r="156" spans="2:7" x14ac:dyDescent="0.25">
      <c r="C156" s="3"/>
    </row>
  </sheetData>
  <autoFilter ref="A3:L39">
    <sortState ref="A4:L142">
      <sortCondition ref="B3:B39"/>
    </sortState>
  </autoFilter>
  <mergeCells count="2">
    <mergeCell ref="D1:L2"/>
    <mergeCell ref="C144:C145"/>
  </mergeCells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USA PRO HAND WEIGHTS</vt:lpstr>
      <vt:lpstr>'USA PRO HAND WEIGHTS'!Print_Area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2024-01-17T14:22:46Z</cp:lastPrinted>
  <dcterms:created xsi:type="dcterms:W3CDTF">2023-05-24T09:49:26Z</dcterms:created>
  <dcterms:modified xsi:type="dcterms:W3CDTF">2024-04-24T09:13:36Z</dcterms:modified>
</cp:coreProperties>
</file>